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ểu tổng" sheetId="1" r:id="rId1"/>
    <sheet name="Sheet3" sheetId="3" r:id="rId2"/>
  </sheets>
  <externalReferences>
    <externalReference r:id="rId3"/>
    <externalReference r:id="rId4"/>
  </externalReferences>
  <definedNames>
    <definedName name="_xlnm._FilterDatabase" localSheetId="0" hidden="1">'biểu tổng'!$A$7:$O$70</definedName>
  </definedNames>
  <calcPr calcId="144525"/>
</workbook>
</file>

<file path=xl/calcChain.xml><?xml version="1.0" encoding="utf-8"?>
<calcChain xmlns="http://schemas.openxmlformats.org/spreadsheetml/2006/main">
  <c r="K56" i="1" l="1"/>
  <c r="F56" i="1"/>
  <c r="D56" i="1"/>
  <c r="K55" i="1"/>
  <c r="K54" i="1"/>
  <c r="F54" i="1"/>
  <c r="D54" i="1"/>
  <c r="F53" i="1"/>
  <c r="D53" i="1"/>
  <c r="F52" i="1"/>
  <c r="D52" i="1"/>
  <c r="K51" i="1"/>
  <c r="F51" i="1"/>
  <c r="D51" i="1"/>
  <c r="K50" i="1"/>
  <c r="F50" i="1"/>
  <c r="D50" i="1"/>
  <c r="K49" i="1"/>
  <c r="F49" i="1"/>
  <c r="D49" i="1"/>
  <c r="K48" i="1"/>
  <c r="F48" i="1"/>
  <c r="D48" i="1"/>
  <c r="F47" i="1"/>
  <c r="D47" i="1"/>
  <c r="K46" i="1"/>
  <c r="F46" i="1"/>
  <c r="D46" i="1"/>
  <c r="K45" i="1"/>
  <c r="F45" i="1"/>
  <c r="D45" i="1"/>
  <c r="F44" i="1"/>
  <c r="D44" i="1"/>
</calcChain>
</file>

<file path=xl/sharedStrings.xml><?xml version="1.0" encoding="utf-8"?>
<sst xmlns="http://schemas.openxmlformats.org/spreadsheetml/2006/main" count="695" uniqueCount="320">
  <si>
    <t>Trung Quốc</t>
  </si>
  <si>
    <t>Stt</t>
  </si>
  <si>
    <t>Tên doanh nghiêp</t>
  </si>
  <si>
    <t>Họ và tên</t>
  </si>
  <si>
    <t>Sinh dd/mm/yy</t>
  </si>
  <si>
    <t xml:space="preserve">Quốc tịch </t>
  </si>
  <si>
    <t>Hộ chiếu</t>
  </si>
  <si>
    <t>Tên cửa khẩu
  xuất cảnh</t>
  </si>
  <si>
    <t>Thời gian xuất cảnh qua các cửa khẩu tỉnh Lạng Sơn</t>
  </si>
  <si>
    <t>Lý do xuất cảnh</t>
  </si>
  <si>
    <t>Lịch trình di chuyển xuất cảnh</t>
  </si>
  <si>
    <t>Số điện thoại người nước ngoài xuất cảnh</t>
  </si>
  <si>
    <t xml:space="preserve"> xe BKS, họ tên lái xe, số điện thoại lái xe </t>
  </si>
  <si>
    <t>TỔNG HỢP NHU CẦU XUẤT CẢNH TẠI CÁC CỬA KHẨU CỦA TỈNH LẠNG SƠN</t>
  </si>
  <si>
    <t>HỮU NGHỊ</t>
  </si>
  <si>
    <t xml:space="preserve"> CÔNG TY TNHH ĐIỆN CƠ LEILI VIỆT NAM</t>
  </si>
  <si>
    <t>21/12/2021</t>
  </si>
  <si>
    <t>18/12/2021</t>
  </si>
  <si>
    <t>Hữu Nghị</t>
  </si>
  <si>
    <t>CÔNG TY TNHH JUFENG NEW MATERIASL VIỆT NAM</t>
  </si>
  <si>
    <t>Hữu  Nghị</t>
  </si>
  <si>
    <t>Về nước nghỉ tết</t>
  </si>
  <si>
    <t>Từ công ty đến cửa khẩu Hữu Nghị</t>
  </si>
  <si>
    <t>98LD-00674
Phạm Văn Hạnh
0965617929</t>
  </si>
  <si>
    <t>09/12/2021</t>
  </si>
  <si>
    <t>CHENG FANG</t>
  </si>
  <si>
    <t>EE9674432</t>
  </si>
  <si>
    <t xml:space="preserve">Bắc Giang=&gt; Hữu Nghị Quan </t>
  </si>
  <si>
    <t xml:space="preserve">HUANG FEN </t>
  </si>
  <si>
    <t>EH4176933</t>
  </si>
  <si>
    <t>CÔNG TY TNHH BAO BÌ ZONSEN VIỆT NAM</t>
  </si>
  <si>
    <t>WEI JUN FEI</t>
  </si>
  <si>
    <t>EE7581349</t>
  </si>
  <si>
    <t>Về ăn tết</t>
  </si>
  <si>
    <t xml:space="preserve">08h xuất phát từ công ty lên cửa khẩu Hữu Nghị </t>
  </si>
  <si>
    <t>0368711618</t>
  </si>
  <si>
    <t>Lái xe: LUO YUAN FEI
SĐT: 0918434489
Số BKS: 30A15031</t>
  </si>
  <si>
    <t>HUANG SHUAI</t>
  </si>
  <si>
    <t>EE6854006</t>
  </si>
  <si>
    <t>18/12/2022</t>
  </si>
  <si>
    <t>0912773846</t>
  </si>
  <si>
    <t>YAN JIE</t>
  </si>
  <si>
    <t>18/07/1979</t>
  </si>
  <si>
    <t>EG4703358</t>
  </si>
  <si>
    <t>18/12/2023</t>
  </si>
  <si>
    <t>0859879551</t>
  </si>
  <si>
    <t xml:space="preserve"> Nguyễn Thu Trang phòng Nhân sự, SĐT: 0912851918</t>
  </si>
  <si>
    <t>Công tyTNHH KHKT ĐIỆN TỬ HFT</t>
  </si>
  <si>
    <t>LIU BING</t>
  </si>
  <si>
    <t>EJ2911997</t>
  </si>
  <si>
    <t>0931595388</t>
  </si>
  <si>
    <t>99A 33.115</t>
  </si>
  <si>
    <t>WANG TANTAN</t>
  </si>
  <si>
    <t>EJ2911996</t>
  </si>
  <si>
    <t>093 6656515</t>
  </si>
  <si>
    <t>giang: 0965575435</t>
  </si>
  <si>
    <t>ZHOU GUI</t>
    <phoneticPr fontId="2" type="noConversion"/>
  </si>
  <si>
    <t>01/06/1983</t>
    <phoneticPr fontId="2" type="noConversion"/>
  </si>
  <si>
    <t>Trung Quốc</t>
    <phoneticPr fontId="2" type="noConversion"/>
  </si>
  <si>
    <t>EA9941462</t>
    <phoneticPr fontId="2" type="noConversion"/>
  </si>
  <si>
    <t>Hữu Nghị Quan</t>
    <phoneticPr fontId="2" type="noConversion"/>
  </si>
  <si>
    <t>Về thăm thân</t>
    <phoneticPr fontId="2" type="noConversion"/>
  </si>
  <si>
    <t>Xe xuất phát từ Thành Phố Bắc Ninh- Cửa khẩu Hữu nghị quan</t>
    <phoneticPr fontId="2" type="noConversion"/>
  </si>
  <si>
    <t>090 152 94 07</t>
    <phoneticPr fontId="2" type="noConversion"/>
  </si>
  <si>
    <t>BSX:29B-107.21
Họ Tên: Nguyễn Hồng Sơn
CCCD:027080004348</t>
    <phoneticPr fontId="2" type="noConversion"/>
  </si>
  <si>
    <t>REN HAI SHENG</t>
    <phoneticPr fontId="2" type="noConversion"/>
  </si>
  <si>
    <t>13/10/1976</t>
    <phoneticPr fontId="2" type="noConversion"/>
  </si>
  <si>
    <t>EE4120166</t>
    <phoneticPr fontId="2" type="noConversion"/>
  </si>
  <si>
    <t>0886276818</t>
    <phoneticPr fontId="2" type="noConversion"/>
  </si>
  <si>
    <t>Dương Thị Huệ - 0974159248</t>
  </si>
  <si>
    <t>Đổi ngày xuất cảnh</t>
  </si>
  <si>
    <t>ZHANG YU</t>
  </si>
  <si>
    <t>EH6522321</t>
  </si>
  <si>
    <t>14/12/2021</t>
  </si>
  <si>
    <t>0867906243</t>
  </si>
  <si>
    <t>99A-221.58
Nguyễn Thành Ngạn
0968690466</t>
  </si>
  <si>
    <t xml:space="preserve">WU BINGLU </t>
  </si>
  <si>
    <t xml:space="preserve">EJ3986127 </t>
  </si>
  <si>
    <t>22/12/2021</t>
  </si>
  <si>
    <t>0866174659</t>
  </si>
  <si>
    <t>ZHANG YAN JU</t>
  </si>
  <si>
    <t>EJ3979152</t>
  </si>
  <si>
    <t>0369736258</t>
  </si>
  <si>
    <t>PAN SI QI</t>
  </si>
  <si>
    <t>EJ3978644</t>
  </si>
  <si>
    <t>0364461570</t>
  </si>
  <si>
    <t>WANG HUI XIANG</t>
  </si>
  <si>
    <t>EJ3975033</t>
  </si>
  <si>
    <t>0326510195</t>
  </si>
  <si>
    <t>CHEN HAO</t>
  </si>
  <si>
    <t>EJ2543966</t>
  </si>
  <si>
    <t>0348767818</t>
  </si>
  <si>
    <t>SHAO WEI  BO</t>
  </si>
  <si>
    <t>EJ4381893</t>
  </si>
  <si>
    <t>0325940029</t>
  </si>
  <si>
    <t xml:space="preserve">Công ty TNHH Bromake Việt Nam </t>
  </si>
  <si>
    <t>PENG HAI</t>
  </si>
  <si>
    <t>01/01/1991</t>
  </si>
  <si>
    <t>EJ4031317</t>
  </si>
  <si>
    <t>Cửa khẩu Hữu Nghị</t>
  </si>
  <si>
    <t>Về nước</t>
  </si>
  <si>
    <t>Số 38N4, Võ Cường, TP Bắc Ninh - Cửa Khẩu Hữu Nghị, Lạng Sơn - Phố Quảng Minh, Quận Quảng Minh, Thâm Quyến, Trung Quốc</t>
  </si>
  <si>
    <t>0967941088/1372869446</t>
  </si>
  <si>
    <t>Biển số xe: 29B-50774
Họ và tên: Lương Trung Kiên
Số điện thoại: 0985968377</t>
  </si>
  <si>
    <t>: 0204 220 5555/ 0946 204 248</t>
  </si>
  <si>
    <t>Công ty TNHH Risesun New Material Việt Nam</t>
  </si>
  <si>
    <t>XIAO  LI JUN</t>
  </si>
  <si>
    <t>EJ4611830</t>
  </si>
  <si>
    <t>15.12.2021</t>
  </si>
  <si>
    <t xml:space="preserve">Nghỉ phép </t>
  </si>
  <si>
    <t>Từ Công ty TNHH Risesun New Material Việt Nam- Cửa khẩu Hữu Nghị Lạng Sơn</t>
  </si>
  <si>
    <t>98LD.00721
Đỗ Quang Tựu: 0373.276.198</t>
  </si>
  <si>
    <t>ZHAO, LELE</t>
  </si>
  <si>
    <t>EJ4623491</t>
  </si>
  <si>
    <t>17.12.2021</t>
  </si>
  <si>
    <t>008615136344782</t>
  </si>
  <si>
    <t>GUO,NING</t>
  </si>
  <si>
    <t>21/02/1980</t>
  </si>
  <si>
    <t>E33280402</t>
  </si>
  <si>
    <t>22.12.2021</t>
  </si>
  <si>
    <t>0819.441.795</t>
  </si>
  <si>
    <t>JIANG, JUN</t>
  </si>
  <si>
    <t>19/08/1989</t>
  </si>
  <si>
    <t>EJ4629917</t>
  </si>
  <si>
    <t>23.12.2021</t>
  </si>
  <si>
    <t>0372.986.115</t>
  </si>
  <si>
    <t>WANG ZHIGUO</t>
  </si>
  <si>
    <t>13/12/1972</t>
  </si>
  <si>
    <t>EJ3590742</t>
  </si>
  <si>
    <t>0835.626.659</t>
  </si>
  <si>
    <t>LIU GANG</t>
  </si>
  <si>
    <t>21/12/1978</t>
  </si>
  <si>
    <t>EJ3590732</t>
  </si>
  <si>
    <t>0565.976.097</t>
  </si>
  <si>
    <t>Vũ Thị Phượng- 0386.986.929</t>
  </si>
  <si>
    <t>Công ty TNHH Fuhong Precision Component</t>
    <phoneticPr fontId="5" type="noConversion"/>
  </si>
  <si>
    <t>MA JIAN</t>
  </si>
  <si>
    <t>01/09/1973</t>
  </si>
  <si>
    <t xml:space="preserve">Trung Quốc </t>
    <phoneticPr fontId="5" type="noConversion"/>
  </si>
  <si>
    <t>EJ2050953</t>
  </si>
  <si>
    <t xml:space="preserve">Hữu Nghị Quan </t>
    <phoneticPr fontId="5" type="noConversion"/>
  </si>
  <si>
    <t>Về nước nghỉ phép</t>
    <phoneticPr fontId="5" type="noConversion"/>
  </si>
  <si>
    <t>0326841528</t>
    <phoneticPr fontId="5" type="noConversion"/>
  </si>
  <si>
    <t xml:space="preserve">Bắc Ninh=&gt; Hữu Nghị Quan </t>
  </si>
  <si>
    <t>0822459290</t>
    <phoneticPr fontId="5" type="noConversion"/>
  </si>
  <si>
    <t>0982523705</t>
    <phoneticPr fontId="5" type="noConversion"/>
  </si>
  <si>
    <t>Công ty TNHH Fuhong Precision Component</t>
  </si>
  <si>
    <t>WU SHAN WU</t>
  </si>
  <si>
    <t>25/04/1987</t>
  </si>
  <si>
    <t xml:space="preserve">Trung Quốc </t>
  </si>
  <si>
    <t>EJ2039936</t>
  </si>
  <si>
    <t xml:space="preserve">Hữu Nghị Quan </t>
  </si>
  <si>
    <t>Về nước nghỉ phép</t>
  </si>
  <si>
    <t>0983323845</t>
  </si>
  <si>
    <t>hoa: 0328788601</t>
  </si>
  <si>
    <t>Công ty TNHH Crystal Martin (Việt Nam)</t>
  </si>
  <si>
    <t>Cao Fang Rong</t>
  </si>
  <si>
    <t>12/01/1988</t>
  </si>
  <si>
    <t>E70513594</t>
  </si>
  <si>
    <t>Nghỉ phép</t>
  </si>
  <si>
    <t>Công ty TNHH Crystal Martin - Cửa khẩu Hữu Nghị, Lạng Sơn</t>
  </si>
  <si>
    <t>0852329289</t>
  </si>
  <si>
    <t>Liu Nai Juan</t>
  </si>
  <si>
    <t>13/05/1973</t>
  </si>
  <si>
    <t>E03412029</t>
  </si>
  <si>
    <t>0828129289</t>
  </si>
  <si>
    <t>Yan Yu Feng</t>
  </si>
  <si>
    <t>11/10/1976</t>
  </si>
  <si>
    <t>E86108402</t>
  </si>
  <si>
    <t>0836680289</t>
  </si>
  <si>
    <t>vân anh: 0983122959</t>
  </si>
  <si>
    <t>Công ty TNHH Công Nghệ 
Điện Tử JSE Việt Nam</t>
  </si>
  <si>
    <t>FENG WEI</t>
  </si>
  <si>
    <t>EF1949263</t>
  </si>
  <si>
    <t>Cửa khẩu Hữu Nghị- Lạng Sơn</t>
  </si>
  <si>
    <t xml:space="preserve">Về nước </t>
  </si>
  <si>
    <t>Từ công ty TNHH Công Nghệ Điện Tử JSE Việt Nam - KCn Vân Trung 
đến Cửa khẩu Hữu Nghị tỉnh Lạng Sơn</t>
  </si>
  <si>
    <t>0332799939</t>
  </si>
  <si>
    <t>98A-36870, Nguyễn Văn Sử, 
ĐT: 0982527132</t>
  </si>
  <si>
    <t>PENG  CAI QING</t>
  </si>
  <si>
    <t>E46325909</t>
  </si>
  <si>
    <t>Đào Thị Nguyệt Số ĐT: 0332.799.939</t>
  </si>
  <si>
    <t>CTY TNHH TELSTAR VIỆT NAM</t>
  </si>
  <si>
    <t>QIN KUN ZHI</t>
  </si>
  <si>
    <t>ED0591463</t>
  </si>
  <si>
    <t>Lao động kỹ thuật sang xử lý sự cố hết hạn visa nên về nước</t>
  </si>
  <si>
    <t>Hữu Nghị- Thâm Quyến</t>
  </si>
  <si>
    <t>Công ty TNHH CE LINK Việt Nam</t>
    <phoneticPr fontId="5" type="noConversion"/>
  </si>
  <si>
    <t>PENG XIANGFU</t>
  </si>
  <si>
    <t>EE9856107</t>
  </si>
  <si>
    <t>Hữu Nghị Quan</t>
    <phoneticPr fontId="5" type="noConversion"/>
  </si>
  <si>
    <t>14/12/2021</t>
    <phoneticPr fontId="5" type="noConversion"/>
  </si>
  <si>
    <t>Hoàn thành công việc</t>
    <phoneticPr fontId="5" type="noConversion"/>
  </si>
  <si>
    <t>Việt Yên, Bắc Giang =&gt; Hữu Nghị Quan</t>
    <phoneticPr fontId="5" type="noConversion"/>
  </si>
  <si>
    <t>0906053060</t>
  </si>
  <si>
    <t>Lái xe: Lương Hữu Tuyển
Số điện thoại: 0987447566
BKS xe: 98B-027.86</t>
    <phoneticPr fontId="5" type="noConversion"/>
  </si>
  <si>
    <t>LIU WEI</t>
  </si>
  <si>
    <t>EF1968051</t>
  </si>
  <si>
    <t>0936878094</t>
  </si>
  <si>
    <t>LU YANRONG</t>
  </si>
  <si>
    <t>EJ0417914</t>
  </si>
  <si>
    <t>0789379201</t>
  </si>
  <si>
    <t>XIAO MEI</t>
  </si>
  <si>
    <t>EJ4011021</t>
  </si>
  <si>
    <t>0772301360</t>
  </si>
  <si>
    <t>SUN BING</t>
  </si>
  <si>
    <t>EJ4011032</t>
  </si>
  <si>
    <t>0879108752</t>
  </si>
  <si>
    <t>YU AIPING</t>
  </si>
  <si>
    <t>EJ2674252</t>
  </si>
  <si>
    <t>0382512665</t>
  </si>
  <si>
    <t>OUYANG KANGLI</t>
  </si>
  <si>
    <t>EJ2671986</t>
  </si>
  <si>
    <t>0327435120</t>
  </si>
  <si>
    <t>JIANG ZHONGXIA</t>
  </si>
  <si>
    <t>EH4279447</t>
  </si>
  <si>
    <t>0906106064</t>
  </si>
  <si>
    <t>WEI SHIAN</t>
  </si>
  <si>
    <t>EE7089901</t>
  </si>
  <si>
    <t>0369389581</t>
  </si>
  <si>
    <t>YE LING</t>
  </si>
  <si>
    <t>EC8972206</t>
  </si>
  <si>
    <t>0906011871</t>
  </si>
  <si>
    <t>Nguyễn Thị Thủy sđt: 0833327948</t>
  </si>
  <si>
    <t>10/12/2021</t>
  </si>
  <si>
    <t>sai hộ chiếu và ngày sinh gửi lại</t>
  </si>
  <si>
    <t>CÔNG TY TNHH 
DWELL TECHNOLOGY</t>
  </si>
  <si>
    <t>HE SHENG CHEN</t>
  </si>
  <si>
    <t>EC0039808</t>
  </si>
  <si>
    <t xml:space="preserve">Nghỉ việc </t>
  </si>
  <si>
    <t>Xuất phát từ số nhà 40,  Khu K15, phường Ninh Xá, thành phố Bắc Ninh, tỉnh Bắc Ninh đến cửa khẩu Hữu Nghị 
Lạng Sơn</t>
  </si>
  <si>
    <t>0986.713.901</t>
  </si>
  <si>
    <t>Thay đổi  ngày xuất cảnh từ 21/12 sang ngày 23/12</t>
  </si>
  <si>
    <t>23/12/2021</t>
  </si>
  <si>
    <t>Nguyễn Thị Ninh, số điện thoại : 0336 812 234</t>
  </si>
  <si>
    <t>3/9/2021</t>
  </si>
  <si>
    <t xml:space="preserve">ZHAO WEIFENG </t>
  </si>
  <si>
    <t xml:space="preserve">EJ3975037 </t>
  </si>
  <si>
    <t>0366815863</t>
  </si>
  <si>
    <t xml:space="preserve">98A-340.95
Hoàng Văn Hiệu
</t>
  </si>
  <si>
    <t>ĐỔI LỊCH VỀ TỪ 14/12/2021 SANG 13/12/2021</t>
  </si>
  <si>
    <t>ZHANG QING BO</t>
  </si>
  <si>
    <t>EJ3975038</t>
  </si>
  <si>
    <t>0862394691</t>
  </si>
  <si>
    <t xml:space="preserve">PENG XINPING </t>
  </si>
  <si>
    <t xml:space="preserve">25/08/1988 </t>
  </si>
  <si>
    <t xml:space="preserve">EJ4396493 </t>
  </si>
  <si>
    <t>0862686085</t>
  </si>
  <si>
    <t>13/12/2021</t>
  </si>
  <si>
    <t>Hà : 0394588343</t>
  </si>
  <si>
    <t>ZHU WEIDONG</t>
  </si>
  <si>
    <t>29/07/1970</t>
  </si>
  <si>
    <t>E59812820</t>
  </si>
  <si>
    <t>0333.073.188</t>
  </si>
  <si>
    <t>CÔNG TY TNHH JA SOLAR
 VIỆT NAM</t>
  </si>
  <si>
    <t>TANG WEN</t>
  </si>
  <si>
    <t>4/3/1993</t>
  </si>
  <si>
    <t>EA8846163</t>
  </si>
  <si>
    <t>Hoàn thành công việc,
 về nước</t>
  </si>
  <si>
    <t>KCN Quang Châu
 Bắc Giang
-Cửa khẩu Hữu Nghị</t>
  </si>
  <si>
    <t>Nguyễn Quang Tuyến
BKS 98B02063
0392351111</t>
  </si>
  <si>
    <t>Công ty TNHH Công nghệ vật liệu mới Deming Việt Nam</t>
  </si>
  <si>
    <t>LIU YUNHUA</t>
  </si>
  <si>
    <t>29/08/1968</t>
  </si>
  <si>
    <t>EJ5205149</t>
  </si>
  <si>
    <t>Cử khẩu Hữu Nghị</t>
  </si>
  <si>
    <t>Về nước
 nghỉ Tết</t>
  </si>
  <si>
    <t>KCN Đình Trám (Bắc Giang)- 
Cửa khẩu Hữu Nghị (Lạng Sơn)</t>
  </si>
  <si>
    <t>0968558129</t>
  </si>
  <si>
    <t>98A-43125
Lái xe: Trần Văn Sỹ
SĐT:0962767768</t>
  </si>
  <si>
    <t>ZHAO ZHIJIA</t>
  </si>
  <si>
    <t>24/10/1988</t>
  </si>
  <si>
    <t>EF2199947</t>
  </si>
  <si>
    <t>0835395770</t>
  </si>
  <si>
    <t xml:space="preserve"> Lê Thị Ly 0941312102</t>
  </si>
  <si>
    <t>Số điện thoại liên hệ DN</t>
  </si>
  <si>
    <t>Ghi chú</t>
  </si>
  <si>
    <t>WEI JIE SHUANG</t>
  </si>
  <si>
    <t>05/04/1981</t>
  </si>
  <si>
    <t>Trung Quốc</t>
    <phoneticPr fontId="0" type="noConversion"/>
  </si>
  <si>
    <t>EB4923510</t>
  </si>
  <si>
    <t>Cửa khẩu quốc tế Hữu Nghị</t>
  </si>
  <si>
    <t>Về thăm thân</t>
  </si>
  <si>
    <t>Khu nhà ở xã hội Vân Trung - cửa khẩu Hữu Nghị</t>
  </si>
  <si>
    <t>0907040588</t>
  </si>
  <si>
    <t>98B-026.47
Lý Văn Tám
0973999661</t>
  </si>
  <si>
    <t>CÔNG TY TNHH NEW WING INTERCONNECT TECHNOLOGY (BẮC GIANG)</t>
  </si>
  <si>
    <t>Ms. Huế 0943337939</t>
  </si>
  <si>
    <t>15/12/2021</t>
  </si>
  <si>
    <t xml:space="preserve"> 25/12/2021</t>
  </si>
  <si>
    <t>Công ty TNHH Vật Liệu Hợp Kim Bedra Việt Nam</t>
  </si>
  <si>
    <t>WANG JIAN XIN</t>
  </si>
  <si>
    <t xml:space="preserve">Hữu Nghị </t>
  </si>
  <si>
    <t>Về nước nghỉ tết âm lịch 2022</t>
  </si>
  <si>
    <t xml:space="preserve">Bắc Giang - Hữu Nghị </t>
  </si>
  <si>
    <t>0358593676</t>
  </si>
  <si>
    <t>98LD-00771
Hoàng Văn Ngọc
0968586658</t>
  </si>
  <si>
    <t>Khiếu Thị Mơ
0326584110</t>
  </si>
  <si>
    <t>CUI PENG WEN</t>
  </si>
  <si>
    <t>20/12/2021</t>
  </si>
  <si>
    <t xml:space="preserve">99B-01973
Nguyễn Ngọc Phước
0972134823
</t>
  </si>
  <si>
    <t>MENG XUE TAO</t>
  </si>
  <si>
    <t>ZHAO CHANG JUN</t>
  </si>
  <si>
    <t>0365436603</t>
  </si>
  <si>
    <t>LUO ZAI LIANG</t>
  </si>
  <si>
    <t>CHEN JIE</t>
  </si>
  <si>
    <t>Hoàn thành công việc về nước</t>
  </si>
  <si>
    <t>ZHENG GUO TAO</t>
  </si>
  <si>
    <t>WANG AI PING</t>
  </si>
  <si>
    <t>HE FAN JIAO</t>
  </si>
  <si>
    <t>0366413212</t>
  </si>
  <si>
    <t>LIU XU QIAN</t>
  </si>
  <si>
    <t>'0973740703</t>
  </si>
  <si>
    <t>LIU HAN BAO</t>
  </si>
  <si>
    <t>SHEN SI KUN</t>
  </si>
  <si>
    <t>13/08/1985</t>
  </si>
  <si>
    <t>E97252325</t>
  </si>
  <si>
    <t>24/12/2021</t>
  </si>
  <si>
    <t>FU HONG QING</t>
  </si>
  <si>
    <t>27/12/2021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</si>
</sst>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/mm\/yyyy"/>
    <numFmt numFmtId="166" formatCode="m/d;@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name val="UVnTime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164" fontId="6" fillId="0" borderId="0">
      <alignment vertical="center"/>
    </xf>
    <xf numFmtId="164" fontId="7" fillId="0" borderId="0">
      <alignment vertical="center"/>
    </xf>
    <xf numFmtId="0" fontId="8" fillId="0" borderId="0"/>
    <xf numFmtId="164" fontId="8" fillId="0" borderId="0"/>
    <xf numFmtId="0" fontId="10" fillId="0" borderId="0">
      <alignment vertical="center"/>
    </xf>
    <xf numFmtId="0" fontId="8" fillId="0" borderId="0"/>
  </cellStyleXfs>
  <cellXfs count="9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14" fontId="1" fillId="0" borderId="1" xfId="0" quotePrefix="1" applyNumberFormat="1" applyFont="1" applyBorder="1"/>
    <xf numFmtId="14" fontId="1" fillId="0" borderId="1" xfId="0" quotePrefix="1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center"/>
    </xf>
    <xf numFmtId="14" fontId="1" fillId="4" borderId="1" xfId="0" quotePrefix="1" applyNumberFormat="1" applyFont="1" applyFill="1" applyBorder="1"/>
    <xf numFmtId="14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2" xfId="0" applyFont="1" applyBorder="1" applyAlignment="1">
      <alignment horizontal="center" vertical="center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1" fillId="0" borderId="1" xfId="7" applyNumberFormat="1" applyFont="1" applyFill="1" applyBorder="1" applyAlignment="1">
      <alignment horizontal="center" vertical="center" shrinkToFit="1"/>
    </xf>
    <xf numFmtId="165" fontId="11" fillId="0" borderId="1" xfId="7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65" fontId="11" fillId="2" borderId="1" xfId="7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1" fillId="0" borderId="2" xfId="7" applyNumberFormat="1" applyFont="1" applyFill="1" applyBorder="1" applyAlignment="1">
      <alignment horizontal="center" vertical="center" shrinkToFit="1"/>
    </xf>
    <xf numFmtId="165" fontId="11" fillId="2" borderId="2" xfId="7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wrapText="1"/>
    </xf>
    <xf numFmtId="0" fontId="0" fillId="4" borderId="0" xfId="0" applyFill="1"/>
    <xf numFmtId="0" fontId="9" fillId="4" borderId="1" xfId="0" applyFont="1" applyFill="1" applyBorder="1" applyAlignment="1">
      <alignment horizontal="center" vertical="center"/>
    </xf>
    <xf numFmtId="49" fontId="11" fillId="4" borderId="1" xfId="7" applyNumberFormat="1" applyFont="1" applyFill="1" applyBorder="1" applyAlignment="1">
      <alignment horizontal="center" vertical="center" shrinkToFit="1"/>
    </xf>
    <xf numFmtId="165" fontId="11" fillId="4" borderId="1" xfId="7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1" fillId="2" borderId="1" xfId="7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66" fontId="1" fillId="4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4" fontId="1" fillId="0" borderId="1" xfId="0" quotePrefix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9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2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9">
    <cellStyle name="Normal" xfId="0" builtinId="0"/>
    <cellStyle name="Normal 10" xfId="3"/>
    <cellStyle name="Normal 2" xfId="1"/>
    <cellStyle name="Normal 2 27" xfId="6"/>
    <cellStyle name="Normal 3" xfId="8"/>
    <cellStyle name="Normal 81" xfId="4"/>
    <cellStyle name="Normal 94" xfId="2"/>
    <cellStyle name="常规 2" xfId="7"/>
    <cellStyle name="常规_中国籍" xf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Zalo%20Received%20Files/Danh%20s&#225;ch%20nh&#226;n%20vi&#234;n%20trung%20qu&#7889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Zalo%20Received%20Files/CHI%20PH&#205;%20&#272;I&#7878;N%20THO&#7840;I%20%20CNV%20H&#192;NG%20TH&#193;NG%2025.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C4" t="str">
            <v>WANG QING HUI</v>
          </cell>
          <cell r="D4" t="str">
            <v>18/08/2000</v>
          </cell>
          <cell r="F4" t="str">
            <v>Trung Quốc</v>
          </cell>
          <cell r="G4" t="str">
            <v>EJ3995029</v>
          </cell>
        </row>
        <row r="5">
          <cell r="C5" t="str">
            <v>FU HONG QING</v>
          </cell>
          <cell r="D5" t="str">
            <v>16/02/1976</v>
          </cell>
          <cell r="F5" t="str">
            <v>Trung Quốc</v>
          </cell>
          <cell r="G5" t="str">
            <v>EB0664964</v>
          </cell>
        </row>
        <row r="6">
          <cell r="C6" t="str">
            <v>LIU HAN BAO</v>
          </cell>
          <cell r="D6" t="str">
            <v>18/05/1980</v>
          </cell>
          <cell r="F6" t="str">
            <v>Trung Quốc</v>
          </cell>
          <cell r="G6" t="str">
            <v>EJ4380860</v>
          </cell>
        </row>
        <row r="7">
          <cell r="C7" t="str">
            <v>ZHENG GUO TAO</v>
          </cell>
          <cell r="D7" t="str">
            <v>04/04/1973</v>
          </cell>
          <cell r="F7" t="str">
            <v>Trung Quốc</v>
          </cell>
          <cell r="G7" t="str">
            <v>EJ4380436</v>
          </cell>
        </row>
        <row r="8">
          <cell r="C8" t="str">
            <v>WANG AI PING</v>
          </cell>
          <cell r="D8" t="str">
            <v>18/04/1972</v>
          </cell>
          <cell r="F8" t="str">
            <v>Trung Quốc</v>
          </cell>
          <cell r="G8" t="str">
            <v>EG7665616</v>
          </cell>
        </row>
        <row r="9">
          <cell r="C9" t="str">
            <v>SHENSI KUN</v>
          </cell>
          <cell r="D9" t="str">
            <v>13/08/1985</v>
          </cell>
          <cell r="F9" t="str">
            <v>Trung Quốc</v>
          </cell>
          <cell r="G9" t="str">
            <v>E97252325</v>
          </cell>
        </row>
        <row r="10">
          <cell r="C10" t="str">
            <v>WANG JIAN XIN</v>
          </cell>
          <cell r="D10" t="str">
            <v>21/04/1974</v>
          </cell>
          <cell r="F10" t="str">
            <v>Trung Quốc</v>
          </cell>
          <cell r="G10" t="str">
            <v>EJ4381579</v>
          </cell>
        </row>
        <row r="11">
          <cell r="C11" t="str">
            <v xml:space="preserve">SHAN YI MING </v>
          </cell>
          <cell r="D11" t="str">
            <v>13/11/1988</v>
          </cell>
          <cell r="F11" t="str">
            <v>Trung Quốc</v>
          </cell>
          <cell r="G11" t="str">
            <v>EJ4380858</v>
          </cell>
        </row>
        <row r="12">
          <cell r="C12" t="str">
            <v>CUI PENG WEN</v>
          </cell>
          <cell r="D12" t="str">
            <v>24/08/1986</v>
          </cell>
          <cell r="F12" t="str">
            <v>Trung Quốc</v>
          </cell>
          <cell r="G12" t="str">
            <v>EE1492734</v>
          </cell>
        </row>
        <row r="13">
          <cell r="C13" t="str">
            <v>LUO ZAI LIANG</v>
          </cell>
          <cell r="D13" t="str">
            <v>03/08/1975</v>
          </cell>
          <cell r="F13" t="str">
            <v>Trung Quốc</v>
          </cell>
          <cell r="G13" t="str">
            <v>E97289544</v>
          </cell>
        </row>
        <row r="14">
          <cell r="C14" t="str">
            <v xml:space="preserve">ZOU HUI </v>
          </cell>
          <cell r="D14" t="str">
            <v>16/03/1993</v>
          </cell>
          <cell r="F14" t="str">
            <v>Trung Quốc</v>
          </cell>
          <cell r="G14" t="str">
            <v>EJ4396808</v>
          </cell>
        </row>
        <row r="15">
          <cell r="C15" t="str">
            <v>LIU XU QIAN</v>
          </cell>
          <cell r="D15" t="str">
            <v>28/12/1968</v>
          </cell>
          <cell r="F15" t="str">
            <v>Trung Quốc</v>
          </cell>
          <cell r="G15" t="str">
            <v>EJ4382709</v>
          </cell>
        </row>
        <row r="16">
          <cell r="C16" t="str">
            <v>HE FAN JIAO</v>
          </cell>
          <cell r="D16" t="str">
            <v>06/10/1972</v>
          </cell>
          <cell r="F16" t="str">
            <v>Trung Quốc</v>
          </cell>
          <cell r="G16" t="str">
            <v>EJ4396928</v>
          </cell>
        </row>
        <row r="17">
          <cell r="C17" t="str">
            <v>HUANG YAO</v>
          </cell>
          <cell r="D17" t="str">
            <v>20/10/1995</v>
          </cell>
          <cell r="F17" t="str">
            <v>Trung Quốc</v>
          </cell>
          <cell r="G17" t="str">
            <v>EJ4380898</v>
          </cell>
        </row>
        <row r="18">
          <cell r="C18" t="str">
            <v>MENG XUE TAO</v>
          </cell>
          <cell r="D18" t="str">
            <v>22/03/1995</v>
          </cell>
          <cell r="F18" t="str">
            <v>Trung Quốc</v>
          </cell>
          <cell r="G18" t="str">
            <v>EJ4381431</v>
          </cell>
        </row>
        <row r="19">
          <cell r="C19" t="str">
            <v>LIU PU CHA</v>
          </cell>
          <cell r="D19" t="str">
            <v>10/10/1982</v>
          </cell>
          <cell r="F19" t="str">
            <v>Trung Quốc</v>
          </cell>
          <cell r="G19" t="str">
            <v>EJ4398771</v>
          </cell>
        </row>
        <row r="20">
          <cell r="C20" t="str">
            <v>LU XIAO YAN</v>
          </cell>
          <cell r="E20" t="str">
            <v>01/02/1981</v>
          </cell>
          <cell r="F20" t="str">
            <v>Trung Quốc</v>
          </cell>
          <cell r="G20" t="str">
            <v>EJ4398797</v>
          </cell>
        </row>
        <row r="21">
          <cell r="C21" t="str">
            <v>ZHAO CHANG JUN</v>
          </cell>
          <cell r="D21" t="str">
            <v>13/09/1973</v>
          </cell>
          <cell r="F21" t="str">
            <v>Trung Quốc</v>
          </cell>
          <cell r="G21" t="str">
            <v>EJ4380413</v>
          </cell>
        </row>
        <row r="22">
          <cell r="C22" t="str">
            <v>CHEN JIE</v>
          </cell>
          <cell r="D22" t="str">
            <v>20/03/1993</v>
          </cell>
          <cell r="F22" t="str">
            <v>Trung Quốc</v>
          </cell>
          <cell r="G22" t="str">
            <v>EJ4396021</v>
          </cell>
        </row>
        <row r="23">
          <cell r="C23" t="str">
            <v>WANG CHENCHENG</v>
          </cell>
          <cell r="D23">
            <v>31534</v>
          </cell>
          <cell r="F23" t="str">
            <v>Trung Quốc</v>
          </cell>
          <cell r="G23" t="str">
            <v>EJ4767838</v>
          </cell>
        </row>
        <row r="24">
          <cell r="C24" t="str">
            <v>ZHI XUE ZHONG</v>
          </cell>
          <cell r="D24">
            <v>29140</v>
          </cell>
          <cell r="F24" t="str">
            <v>Trung Quốc</v>
          </cell>
          <cell r="G24" t="str">
            <v>EG3982410</v>
          </cell>
        </row>
        <row r="25">
          <cell r="C25" t="str">
            <v>ZOU BING</v>
          </cell>
          <cell r="D25" t="str">
            <v>16/03/1993</v>
          </cell>
          <cell r="F25" t="str">
            <v>Trung Quốc</v>
          </cell>
          <cell r="G25" t="str">
            <v>EE7272093</v>
          </cell>
        </row>
        <row r="26">
          <cell r="C26" t="str">
            <v>SHI SHAO HUI</v>
          </cell>
          <cell r="D26" t="str">
            <v>13/12/1988</v>
          </cell>
          <cell r="F26" t="str">
            <v>Trung Quốc</v>
          </cell>
          <cell r="G26" t="str">
            <v>EJ2628657</v>
          </cell>
        </row>
        <row r="27">
          <cell r="C27" t="str">
            <v>ZHONG JUN</v>
          </cell>
          <cell r="D27" t="str">
            <v>16/03/1993</v>
          </cell>
          <cell r="F27" t="str">
            <v>Trung Quốc</v>
          </cell>
          <cell r="G27" t="str">
            <v>EJ2677134</v>
          </cell>
        </row>
        <row r="28">
          <cell r="C28" t="str">
            <v>YAO HONG BO</v>
          </cell>
          <cell r="D28" t="str">
            <v>29/11/1981</v>
          </cell>
          <cell r="F28" t="str">
            <v>Trung Quốc</v>
          </cell>
          <cell r="G28" t="str">
            <v>E35841361</v>
          </cell>
        </row>
        <row r="29">
          <cell r="C29" t="str">
            <v>KANG QI FENG</v>
          </cell>
          <cell r="D29" t="str">
            <v>05/12/1984</v>
          </cell>
          <cell r="F29" t="str">
            <v>Trung Quốc</v>
          </cell>
          <cell r="G29" t="str">
            <v>EH0109087</v>
          </cell>
        </row>
        <row r="30">
          <cell r="C30" t="str">
            <v>HU TING WU</v>
          </cell>
          <cell r="D30" t="str">
            <v>02/07/1991</v>
          </cell>
          <cell r="F30" t="str">
            <v>Trung Quốc</v>
          </cell>
          <cell r="G30" t="str">
            <v>EG9321128</v>
          </cell>
        </row>
        <row r="31">
          <cell r="C31" t="str">
            <v>WANG KUN</v>
          </cell>
          <cell r="D31" t="str">
            <v>26/12/1985</v>
          </cell>
          <cell r="F31" t="str">
            <v>Trung Quốc</v>
          </cell>
          <cell r="G31" t="str">
            <v>EJ4411441</v>
          </cell>
        </row>
        <row r="32">
          <cell r="C32" t="str">
            <v>HUANG ZHI HUA</v>
          </cell>
          <cell r="D32" t="str">
            <v>11/12/1978</v>
          </cell>
          <cell r="F32" t="str">
            <v>Trung Quốc</v>
          </cell>
          <cell r="G32" t="str">
            <v>EJ3474703</v>
          </cell>
        </row>
        <row r="33">
          <cell r="C33" t="str">
            <v xml:space="preserve">YANG HUI </v>
          </cell>
          <cell r="D33" t="str">
            <v>05/09/1984</v>
          </cell>
          <cell r="F33" t="str">
            <v>Trung Quốc</v>
          </cell>
          <cell r="G33" t="str">
            <v>EJ2836412</v>
          </cell>
        </row>
        <row r="34">
          <cell r="C34" t="str">
            <v>ZHU LIN LIN</v>
          </cell>
          <cell r="D34" t="str">
            <v>27/01/1988</v>
          </cell>
          <cell r="F34" t="str">
            <v>Trung Quốc</v>
          </cell>
          <cell r="G34" t="str">
            <v>EJ4385490</v>
          </cell>
        </row>
        <row r="35">
          <cell r="C35" t="str">
            <v>SHI HAI KUO</v>
          </cell>
          <cell r="D35" t="str">
            <v>06/02/1989</v>
          </cell>
          <cell r="F35" t="str">
            <v>Trung Quốc</v>
          </cell>
          <cell r="G35" t="str">
            <v>EH0109085</v>
          </cell>
        </row>
        <row r="36">
          <cell r="C36" t="str">
            <v>HU ZHONG KAI</v>
          </cell>
          <cell r="D36" t="str">
            <v>09/07/1995</v>
          </cell>
          <cell r="F36" t="str">
            <v>Trung Quốc</v>
          </cell>
          <cell r="G36" t="str">
            <v>EJ3992461</v>
          </cell>
        </row>
        <row r="37">
          <cell r="C37" t="str">
            <v>LU GENG YAN</v>
          </cell>
          <cell r="D37" t="str">
            <v>23/12/1969</v>
          </cell>
          <cell r="F37" t="str">
            <v>Trung Quốc</v>
          </cell>
          <cell r="G37" t="str">
            <v>EJ4411406</v>
          </cell>
        </row>
        <row r="38">
          <cell r="C38" t="str">
            <v>CHEN HUI FENG</v>
          </cell>
          <cell r="D38" t="str">
            <v>24/12/1978</v>
          </cell>
          <cell r="F38" t="str">
            <v>Trung Quốc</v>
          </cell>
          <cell r="G38" t="str">
            <v>EJ4411784</v>
          </cell>
        </row>
        <row r="39">
          <cell r="C39" t="str">
            <v>WANG CHONG TAI</v>
          </cell>
          <cell r="D39" t="str">
            <v>03/03/1969</v>
          </cell>
          <cell r="F39" t="str">
            <v>Trung Quốc</v>
          </cell>
          <cell r="G39" t="str">
            <v>EJ4411416</v>
          </cell>
        </row>
        <row r="40">
          <cell r="C40" t="str">
            <v>JIA WEI FENG</v>
          </cell>
          <cell r="D40" t="str">
            <v>10/10/1981</v>
          </cell>
          <cell r="F40" t="str">
            <v>Trung Quốc</v>
          </cell>
          <cell r="G40" t="str">
            <v>EJ4411779</v>
          </cell>
        </row>
        <row r="41">
          <cell r="C41" t="str">
            <v>CHEN JIN LEI</v>
          </cell>
          <cell r="D41" t="str">
            <v>19/11/1991</v>
          </cell>
          <cell r="F41" t="str">
            <v>Trung Quốc</v>
          </cell>
          <cell r="G41" t="str">
            <v>EJ4411778</v>
          </cell>
        </row>
        <row r="42">
          <cell r="C42" t="str">
            <v>TANG YI WEI</v>
          </cell>
          <cell r="D42" t="str">
            <v>04/12/1977</v>
          </cell>
          <cell r="F42" t="str">
            <v>Trung Quốc</v>
          </cell>
          <cell r="G42" t="str">
            <v>EJ4411798</v>
          </cell>
        </row>
        <row r="43">
          <cell r="C43" t="str">
            <v>LU JIN PING</v>
          </cell>
          <cell r="D43" t="str">
            <v>06/10/1975</v>
          </cell>
          <cell r="F43" t="str">
            <v>Trung Quốc</v>
          </cell>
          <cell r="G43" t="str">
            <v>EE8587404</v>
          </cell>
        </row>
        <row r="44">
          <cell r="C44" t="str">
            <v>REN LAI WEI</v>
          </cell>
          <cell r="D44" t="str">
            <v>08/02/1987</v>
          </cell>
          <cell r="F44" t="str">
            <v>Trung Quốc</v>
          </cell>
          <cell r="G44" t="str">
            <v>EJ4380547</v>
          </cell>
        </row>
        <row r="45">
          <cell r="C45" t="str">
            <v>REN FANG JIE</v>
          </cell>
          <cell r="D45" t="str">
            <v>04/04/1974</v>
          </cell>
          <cell r="F45" t="str">
            <v>Trung Quốc</v>
          </cell>
          <cell r="G45" t="str">
            <v>EJ4411782</v>
          </cell>
        </row>
        <row r="46">
          <cell r="C46" t="str">
            <v>ZHANG PENG YI</v>
          </cell>
          <cell r="D46" t="str">
            <v>26/02/1972</v>
          </cell>
          <cell r="F46" t="str">
            <v>Trung Quốc</v>
          </cell>
          <cell r="G46" t="str">
            <v>E12157792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020"/>
      <sheetName val="11.20"/>
      <sheetName val="01.21"/>
      <sheetName val="03.21"/>
      <sheetName val="04.21"/>
      <sheetName val="04"/>
      <sheetName val="05"/>
      <sheetName val="06"/>
      <sheetName val="07."/>
      <sheetName val="08."/>
      <sheetName val="09"/>
      <sheetName val="10.21"/>
      <sheetName val="11.21"/>
      <sheetName val="Sheet4"/>
      <sheetName val="PHÂN BỔ BỘ PHẬ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 t="str">
            <v>FU HONG QING</v>
          </cell>
          <cell r="D3" t="str">
            <v>总经办</v>
          </cell>
          <cell r="E3" t="str">
            <v>0818103555</v>
          </cell>
        </row>
        <row r="4">
          <cell r="C4" t="str">
            <v>LIU HAN BAO</v>
          </cell>
          <cell r="D4" t="str">
            <v>TPM</v>
          </cell>
          <cell r="E4" t="str">
            <v>0389641915</v>
          </cell>
        </row>
        <row r="5">
          <cell r="C5" t="str">
            <v>ZHENG GUO TAO</v>
          </cell>
          <cell r="D5" t="str">
            <v>熔铸车间</v>
          </cell>
          <cell r="E5" t="str">
            <v>0388574432</v>
          </cell>
        </row>
        <row r="6">
          <cell r="C6" t="str">
            <v>LIU PU CHA</v>
          </cell>
          <cell r="D6" t="str">
            <v>模具工装</v>
          </cell>
          <cell r="E6" t="str">
            <v>0385382185</v>
          </cell>
        </row>
        <row r="7">
          <cell r="C7" t="str">
            <v>CUI PENG WEN</v>
          </cell>
          <cell r="D7" t="str">
            <v>TPM</v>
          </cell>
          <cell r="E7" t="str">
            <v>0387087098</v>
          </cell>
        </row>
        <row r="8">
          <cell r="C8" t="str">
            <v xml:space="preserve">WANG JIAN XIN </v>
          </cell>
          <cell r="D8" t="str">
            <v>财务</v>
          </cell>
          <cell r="E8" t="str">
            <v>0358593676</v>
          </cell>
        </row>
        <row r="9">
          <cell r="C9" t="str">
            <v>SHAN YI MING</v>
          </cell>
          <cell r="D9" t="str">
            <v>品管</v>
          </cell>
          <cell r="E9" t="str">
            <v>0365433860</v>
          </cell>
        </row>
        <row r="10">
          <cell r="C10" t="str">
            <v>WANG AI PING</v>
          </cell>
          <cell r="D10" t="str">
            <v>线材车间</v>
          </cell>
          <cell r="E10" t="str">
            <v>0397299155</v>
          </cell>
        </row>
        <row r="11">
          <cell r="C11" t="str">
            <v>MENG XUE TAO</v>
          </cell>
          <cell r="D11" t="str">
            <v>技术工艺</v>
          </cell>
          <cell r="E11" t="str">
            <v>0387295198</v>
          </cell>
        </row>
        <row r="12">
          <cell r="C12" t="str">
            <v>LUO ZAI LIANG</v>
          </cell>
          <cell r="D12" t="str">
            <v>品管</v>
          </cell>
          <cell r="E12" t="str">
            <v>0397293594</v>
          </cell>
        </row>
        <row r="13">
          <cell r="C13" t="str">
            <v>SHEN SI KUN</v>
          </cell>
          <cell r="D13" t="str">
            <v>TPM</v>
          </cell>
          <cell r="E13" t="str">
            <v>0385301793</v>
          </cell>
        </row>
        <row r="14">
          <cell r="C14" t="str">
            <v>WANG QING HUI</v>
          </cell>
          <cell r="D14" t="str">
            <v>TPM</v>
          </cell>
          <cell r="E14" t="str">
            <v>0985008116</v>
          </cell>
        </row>
        <row r="15">
          <cell r="C15" t="str">
            <v>SONG TAO</v>
          </cell>
          <cell r="D15" t="str">
            <v>技术提升部</v>
          </cell>
          <cell r="E15" t="str">
            <v>0904193021</v>
          </cell>
        </row>
        <row r="16">
          <cell r="C16" t="str">
            <v>CHEN JIE</v>
          </cell>
          <cell r="D16" t="str">
            <v>基建部</v>
          </cell>
          <cell r="E16" t="str">
            <v>0796370829</v>
          </cell>
        </row>
        <row r="17">
          <cell r="C17" t="str">
            <v>YU CHAO</v>
          </cell>
          <cell r="D17" t="str">
            <v>技术提升部</v>
          </cell>
          <cell r="E17" t="str">
            <v>0974298634</v>
          </cell>
        </row>
        <row r="18">
          <cell r="C18" t="str">
            <v xml:space="preserve">ZHI XUE ZHONG </v>
          </cell>
          <cell r="D18" t="str">
            <v>原材料车间</v>
          </cell>
          <cell r="E18" t="str">
            <v>0857001246</v>
          </cell>
        </row>
        <row r="19">
          <cell r="C19" t="str">
            <v>ZOUBING</v>
          </cell>
          <cell r="D19" t="str">
            <v>财务部</v>
          </cell>
          <cell r="E19" t="str">
            <v>‘0357942544</v>
          </cell>
        </row>
        <row r="20">
          <cell r="C20" t="str">
            <v>ĐÀM THỊ NGA</v>
          </cell>
          <cell r="D20" t="str">
            <v>行政课</v>
          </cell>
          <cell r="E20" t="str">
            <v>0961951798</v>
          </cell>
        </row>
        <row r="21">
          <cell r="C21" t="str">
            <v>TỐNG QUỲNH TRANG</v>
          </cell>
          <cell r="D21" t="str">
            <v>人力资源课</v>
          </cell>
          <cell r="E21" t="str">
            <v>0941329595</v>
          </cell>
        </row>
        <row r="22">
          <cell r="C22" t="str">
            <v>LÊ THỊ TRANG</v>
          </cell>
          <cell r="D22" t="str">
            <v>财务部</v>
          </cell>
          <cell r="E22" t="str">
            <v>0352761253</v>
          </cell>
        </row>
        <row r="23">
          <cell r="C23" t="str">
            <v>HOÀNG VĂN NGỌC</v>
          </cell>
          <cell r="D23" t="str">
            <v>行政课</v>
          </cell>
          <cell r="E23" t="str">
            <v>0968586658</v>
          </cell>
        </row>
        <row r="24">
          <cell r="C24" t="str">
            <v>DƯƠNG VĂN QUYẾT</v>
          </cell>
          <cell r="D24" t="str">
            <v>基建部</v>
          </cell>
          <cell r="E24" t="str">
            <v>0964251195</v>
          </cell>
        </row>
        <row r="25">
          <cell r="C25" t="str">
            <v>NGUYỄN THỊ DUYÊN</v>
          </cell>
          <cell r="D25" t="str">
            <v>仓储班</v>
          </cell>
          <cell r="E25" t="str">
            <v>0976168873</v>
          </cell>
        </row>
        <row r="26">
          <cell r="C26" t="str">
            <v>ĐINH THỊ THÚY</v>
          </cell>
          <cell r="D26" t="str">
            <v>采购部</v>
          </cell>
          <cell r="E26" t="str">
            <v>0961066425</v>
          </cell>
        </row>
        <row r="27">
          <cell r="C27" t="str">
            <v>LỒ THẾ SỦI</v>
          </cell>
          <cell r="D27" t="str">
            <v>采购部</v>
          </cell>
          <cell r="E27" t="str">
            <v>0795341672</v>
          </cell>
        </row>
        <row r="28">
          <cell r="C28" t="str">
            <v>NGUYỄN THỊ TRANG</v>
          </cell>
          <cell r="D28" t="str">
            <v>人力资源课</v>
          </cell>
          <cell r="E28" t="str">
            <v>0338880921</v>
          </cell>
        </row>
        <row r="29">
          <cell r="C29" t="str">
            <v>MAI THỊ THI</v>
          </cell>
          <cell r="D29" t="str">
            <v>人力资源课</v>
          </cell>
          <cell r="E29" t="str">
            <v>0365502656</v>
          </cell>
        </row>
        <row r="30">
          <cell r="C30" t="str">
            <v>MAI KIM ANH</v>
          </cell>
          <cell r="D30" t="str">
            <v>技术工艺</v>
          </cell>
          <cell r="E30" t="str">
            <v>0918935513</v>
          </cell>
        </row>
        <row r="31">
          <cell r="C31" t="str">
            <v>LÝ TIỂU NHỊ</v>
          </cell>
          <cell r="D31" t="str">
            <v>TPM</v>
          </cell>
          <cell r="E31" t="str">
            <v>0346608863</v>
          </cell>
        </row>
        <row r="32">
          <cell r="C32" t="str">
            <v>DƯƠNG THỊ MAI HƯƠNG</v>
          </cell>
          <cell r="D32" t="str">
            <v>财务</v>
          </cell>
          <cell r="E32" t="str">
            <v>0398104488</v>
          </cell>
        </row>
        <row r="33">
          <cell r="C33" t="str">
            <v xml:space="preserve">NGUYỄN THỊ LỐI </v>
          </cell>
          <cell r="D33" t="str">
            <v>行政课</v>
          </cell>
          <cell r="E33" t="str">
            <v>0392988636</v>
          </cell>
        </row>
        <row r="34">
          <cell r="C34" t="str">
            <v>KHIẾU THỊ MƠ</v>
          </cell>
          <cell r="D34" t="str">
            <v>行政课</v>
          </cell>
          <cell r="E34" t="str">
            <v>0326584110</v>
          </cell>
        </row>
        <row r="35">
          <cell r="C35" t="str">
            <v>NGUYỄN NHƯ QUỲNH</v>
          </cell>
          <cell r="D35" t="str">
            <v>行政课</v>
          </cell>
          <cell r="E35" t="str">
            <v>0982437275</v>
          </cell>
        </row>
        <row r="36">
          <cell r="C36" t="str">
            <v>NGUYỄN THỊ LUÂN</v>
          </cell>
          <cell r="D36" t="str">
            <v>品管</v>
          </cell>
          <cell r="E36" t="str">
            <v>0967951092</v>
          </cell>
        </row>
        <row r="37">
          <cell r="C37" t="str">
            <v>NGUYỄN LAN PHƯƠNG</v>
          </cell>
          <cell r="D37" t="str">
            <v>人力资源课</v>
          </cell>
          <cell r="E37" t="str">
            <v>0972132964</v>
          </cell>
        </row>
        <row r="38">
          <cell r="C38" t="str">
            <v>NGUYỄN THỊ LIỆU</v>
          </cell>
          <cell r="D38" t="str">
            <v>基建部</v>
          </cell>
          <cell r="E38" t="str">
            <v>0987908960</v>
          </cell>
        </row>
        <row r="39">
          <cell r="C39" t="str">
            <v>ĐỖ THỊ YẾN</v>
          </cell>
          <cell r="D39" t="str">
            <v>商务部</v>
          </cell>
          <cell r="E39" t="str">
            <v>0392003737</v>
          </cell>
        </row>
        <row r="40">
          <cell r="C40" t="str">
            <v>LÊ THỊ BÍCH</v>
          </cell>
          <cell r="D40" t="str">
            <v>计划部</v>
          </cell>
          <cell r="E40" t="str">
            <v>0374519270</v>
          </cell>
        </row>
        <row r="41">
          <cell r="C41" t="str">
            <v>PHẠM THỊ CHÂM</v>
          </cell>
          <cell r="D41" t="str">
            <v>客服部</v>
          </cell>
          <cell r="E41" t="str">
            <v>0348566634</v>
          </cell>
        </row>
        <row r="42">
          <cell r="C42" t="str">
            <v>NGÔ THANH HÀ</v>
          </cell>
          <cell r="D42" t="str">
            <v>品管部</v>
          </cell>
          <cell r="E42" t="str">
            <v>0971362480</v>
          </cell>
        </row>
        <row r="43">
          <cell r="C43" t="str">
            <v xml:space="preserve">TRIỆU THỊ TUYẾT </v>
          </cell>
          <cell r="D43" t="str">
            <v>采购部</v>
          </cell>
          <cell r="E43" t="str">
            <v>0393050494</v>
          </cell>
        </row>
        <row r="44">
          <cell r="C44" t="str">
            <v>NGÔ VĂN HIỆP</v>
          </cell>
          <cell r="D44" t="str">
            <v>信息部</v>
          </cell>
          <cell r="E44" t="str">
            <v>09633186119</v>
          </cell>
        </row>
        <row r="45">
          <cell r="C45" t="str">
            <v xml:space="preserve">CAO THỊ TRANG </v>
          </cell>
          <cell r="D45" t="str">
            <v>关务</v>
          </cell>
          <cell r="E45" t="str">
            <v>0393818127</v>
          </cell>
        </row>
        <row r="46">
          <cell r="C46" t="str">
            <v>NGUYỄN BÁ HUY</v>
          </cell>
          <cell r="D46" t="str">
            <v>财务部</v>
          </cell>
          <cell r="E46" t="str">
            <v>0933589486</v>
          </cell>
        </row>
        <row r="47">
          <cell r="C47" t="str">
            <v>HOÀNG THANH TÙNG</v>
          </cell>
          <cell r="D47" t="str">
            <v>工程部</v>
          </cell>
          <cell r="E47" t="str">
            <v>0347380567</v>
          </cell>
        </row>
        <row r="48">
          <cell r="C48" t="str">
            <v xml:space="preserve">NGUYỄN THANH ĐOAN </v>
          </cell>
          <cell r="D48" t="str">
            <v>财务部</v>
          </cell>
          <cell r="E48" t="str">
            <v>0964033461</v>
          </cell>
        </row>
        <row r="49">
          <cell r="C49" t="str">
            <v xml:space="preserve">THÁI THANH THIỆN </v>
          </cell>
          <cell r="D49" t="str">
            <v>工程部</v>
          </cell>
          <cell r="E49" t="str">
            <v>0969739289</v>
          </cell>
        </row>
        <row r="50">
          <cell r="C50" t="str">
            <v>NGUYỄN PHƯỚC LONG</v>
          </cell>
          <cell r="D50" t="str">
            <v>工程部</v>
          </cell>
          <cell r="E50" t="str">
            <v>0367816684</v>
          </cell>
        </row>
        <row r="51">
          <cell r="C51" t="str">
            <v>NGUYỄN THỊ LINH</v>
          </cell>
          <cell r="D51" t="str">
            <v>销售部</v>
          </cell>
          <cell r="E51" t="str">
            <v>0968351957</v>
          </cell>
        </row>
        <row r="52">
          <cell r="C52" t="str">
            <v>SHI SHAO HUI</v>
          </cell>
          <cell r="D52" t="str">
            <v>生产</v>
          </cell>
          <cell r="E52" t="str">
            <v>0782253383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70"/>
  <sheetViews>
    <sheetView tabSelected="1" workbookViewId="0">
      <selection activeCell="A17" sqref="A17:A70"/>
    </sheetView>
  </sheetViews>
  <sheetFormatPr defaultRowHeight="15"/>
  <cols>
    <col min="2" max="2" width="34.375" customWidth="1"/>
    <col min="3" max="3" width="24" customWidth="1"/>
    <col min="4" max="4" width="13.375" customWidth="1"/>
    <col min="5" max="5" width="13.25" customWidth="1"/>
    <col min="6" max="6" width="16.375" customWidth="1"/>
    <col min="7" max="7" width="18.75" customWidth="1"/>
    <col min="8" max="8" width="12.625" customWidth="1"/>
    <col min="9" max="9" width="16.875" customWidth="1"/>
    <col min="13" max="13" width="29.125" customWidth="1"/>
    <col min="14" max="14" width="22.75" customWidth="1"/>
  </cols>
  <sheetData>
    <row r="5" spans="1:14">
      <c r="A5" s="95" t="s">
        <v>13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7" spans="1:14" s="5" customFormat="1" ht="59.2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67" t="s">
        <v>12</v>
      </c>
      <c r="M7" s="4" t="s">
        <v>275</v>
      </c>
      <c r="N7" s="4" t="s">
        <v>276</v>
      </c>
    </row>
    <row r="8" spans="1:14" s="5" customFormat="1" ht="30">
      <c r="A8" s="15">
        <v>1</v>
      </c>
      <c r="B8" s="16" t="s">
        <v>30</v>
      </c>
      <c r="C8" s="16" t="s">
        <v>31</v>
      </c>
      <c r="D8" s="17">
        <v>29163</v>
      </c>
      <c r="E8" s="16" t="s">
        <v>0</v>
      </c>
      <c r="F8" s="15" t="s">
        <v>32</v>
      </c>
      <c r="G8" s="16" t="s">
        <v>18</v>
      </c>
      <c r="H8" s="18" t="s">
        <v>17</v>
      </c>
      <c r="I8" s="16" t="s">
        <v>33</v>
      </c>
      <c r="J8" s="19" t="s">
        <v>34</v>
      </c>
      <c r="K8" s="19" t="s">
        <v>35</v>
      </c>
      <c r="L8" s="68" t="s">
        <v>36</v>
      </c>
      <c r="M8" s="78" t="s">
        <v>46</v>
      </c>
      <c r="N8" s="16"/>
    </row>
    <row r="9" spans="1:14" s="5" customFormat="1" ht="30">
      <c r="A9" s="15">
        <v>2</v>
      </c>
      <c r="B9" s="16" t="s">
        <v>30</v>
      </c>
      <c r="C9" s="16" t="s">
        <v>37</v>
      </c>
      <c r="D9" s="17">
        <v>35127</v>
      </c>
      <c r="E9" s="16" t="s">
        <v>0</v>
      </c>
      <c r="F9" s="15" t="s">
        <v>38</v>
      </c>
      <c r="G9" s="16" t="s">
        <v>18</v>
      </c>
      <c r="H9" s="18" t="s">
        <v>39</v>
      </c>
      <c r="I9" s="16" t="s">
        <v>33</v>
      </c>
      <c r="J9" s="19" t="s">
        <v>34</v>
      </c>
      <c r="K9" s="19" t="s">
        <v>40</v>
      </c>
      <c r="L9" s="68" t="s">
        <v>36</v>
      </c>
      <c r="M9" s="78" t="s">
        <v>46</v>
      </c>
      <c r="N9" s="16"/>
    </row>
    <row r="10" spans="1:14" s="5" customFormat="1" ht="30">
      <c r="A10" s="15">
        <v>3</v>
      </c>
      <c r="B10" s="16" t="s">
        <v>30</v>
      </c>
      <c r="C10" s="16" t="s">
        <v>41</v>
      </c>
      <c r="D10" s="17" t="s">
        <v>42</v>
      </c>
      <c r="E10" s="16" t="s">
        <v>0</v>
      </c>
      <c r="F10" s="15" t="s">
        <v>43</v>
      </c>
      <c r="G10" s="16" t="s">
        <v>18</v>
      </c>
      <c r="H10" s="18" t="s">
        <v>44</v>
      </c>
      <c r="I10" s="16" t="s">
        <v>33</v>
      </c>
      <c r="J10" s="19" t="s">
        <v>34</v>
      </c>
      <c r="K10" s="19" t="s">
        <v>45</v>
      </c>
      <c r="L10" s="68" t="s">
        <v>36</v>
      </c>
      <c r="M10" s="78" t="s">
        <v>46</v>
      </c>
      <c r="N10" s="16"/>
    </row>
    <row r="11" spans="1:14" s="5" customFormat="1">
      <c r="A11" s="15">
        <v>4</v>
      </c>
      <c r="B11" s="16" t="s">
        <v>47</v>
      </c>
      <c r="C11" s="16" t="s">
        <v>48</v>
      </c>
      <c r="D11" s="17">
        <v>32567</v>
      </c>
      <c r="E11" s="16" t="s">
        <v>0</v>
      </c>
      <c r="F11" s="15" t="s">
        <v>49</v>
      </c>
      <c r="G11" s="16" t="s">
        <v>14</v>
      </c>
      <c r="H11" s="18" t="s">
        <v>16</v>
      </c>
      <c r="I11" s="16"/>
      <c r="J11" s="19"/>
      <c r="K11" s="19" t="s">
        <v>50</v>
      </c>
      <c r="L11" s="68" t="s">
        <v>51</v>
      </c>
      <c r="M11" s="78" t="s">
        <v>55</v>
      </c>
      <c r="N11" s="16"/>
    </row>
    <row r="12" spans="1:14" s="5" customFormat="1">
      <c r="A12" s="15">
        <v>5</v>
      </c>
      <c r="B12" s="16" t="s">
        <v>47</v>
      </c>
      <c r="C12" s="16" t="s">
        <v>52</v>
      </c>
      <c r="D12" s="17">
        <v>34251</v>
      </c>
      <c r="E12" s="16" t="s">
        <v>0</v>
      </c>
      <c r="F12" s="15" t="s">
        <v>53</v>
      </c>
      <c r="G12" s="16" t="s">
        <v>14</v>
      </c>
      <c r="H12" s="18" t="s">
        <v>16</v>
      </c>
      <c r="I12" s="16"/>
      <c r="J12" s="17"/>
      <c r="K12" s="17" t="s">
        <v>54</v>
      </c>
      <c r="L12" s="68" t="s">
        <v>51</v>
      </c>
      <c r="M12" s="78" t="s">
        <v>55</v>
      </c>
      <c r="N12" s="16"/>
    </row>
    <row r="13" spans="1:14" s="2" customFormat="1" ht="61.5" customHeight="1">
      <c r="A13" s="15">
        <v>6</v>
      </c>
      <c r="B13" s="26" t="s">
        <v>19</v>
      </c>
      <c r="C13" s="6" t="s">
        <v>71</v>
      </c>
      <c r="D13" s="7">
        <v>34005</v>
      </c>
      <c r="E13" s="6" t="s">
        <v>0</v>
      </c>
      <c r="F13" s="6" t="s">
        <v>72</v>
      </c>
      <c r="G13" s="6" t="s">
        <v>20</v>
      </c>
      <c r="H13" s="8" t="s">
        <v>73</v>
      </c>
      <c r="I13" s="6" t="s">
        <v>21</v>
      </c>
      <c r="J13" s="6" t="s">
        <v>22</v>
      </c>
      <c r="K13" s="1" t="s">
        <v>74</v>
      </c>
      <c r="L13" s="69" t="s">
        <v>75</v>
      </c>
      <c r="M13" s="3" t="s">
        <v>249</v>
      </c>
      <c r="N13" s="53"/>
    </row>
    <row r="14" spans="1:14" s="2" customFormat="1" ht="45.75" customHeight="1">
      <c r="A14" s="15">
        <v>7</v>
      </c>
      <c r="B14" s="26" t="s">
        <v>19</v>
      </c>
      <c r="C14" s="6" t="s">
        <v>76</v>
      </c>
      <c r="D14" s="7">
        <v>28681</v>
      </c>
      <c r="E14" s="6" t="s">
        <v>0</v>
      </c>
      <c r="F14" s="6" t="s">
        <v>77</v>
      </c>
      <c r="G14" s="6" t="s">
        <v>20</v>
      </c>
      <c r="H14" s="27" t="s">
        <v>78</v>
      </c>
      <c r="I14" s="6" t="s">
        <v>21</v>
      </c>
      <c r="J14" s="6" t="s">
        <v>22</v>
      </c>
      <c r="K14" s="28" t="s">
        <v>79</v>
      </c>
      <c r="L14" s="70" t="s">
        <v>23</v>
      </c>
      <c r="M14" s="3" t="s">
        <v>249</v>
      </c>
      <c r="N14" s="53"/>
    </row>
    <row r="15" spans="1:14" s="2" customFormat="1" ht="45.75" customHeight="1">
      <c r="A15" s="15">
        <v>8</v>
      </c>
      <c r="B15" s="26" t="s">
        <v>19</v>
      </c>
      <c r="C15" s="6" t="s">
        <v>80</v>
      </c>
      <c r="D15" s="7">
        <v>32348</v>
      </c>
      <c r="E15" s="6" t="s">
        <v>0</v>
      </c>
      <c r="F15" s="6" t="s">
        <v>81</v>
      </c>
      <c r="G15" s="6" t="s">
        <v>20</v>
      </c>
      <c r="H15" s="27" t="s">
        <v>78</v>
      </c>
      <c r="I15" s="6" t="s">
        <v>21</v>
      </c>
      <c r="J15" s="6" t="s">
        <v>22</v>
      </c>
      <c r="K15" s="28" t="s">
        <v>82</v>
      </c>
      <c r="L15" s="70" t="s">
        <v>23</v>
      </c>
      <c r="M15" s="3" t="s">
        <v>249</v>
      </c>
      <c r="N15" s="53"/>
    </row>
    <row r="16" spans="1:14" s="2" customFormat="1" ht="45.75" customHeight="1">
      <c r="A16" s="15">
        <v>9</v>
      </c>
      <c r="B16" s="26" t="s">
        <v>19</v>
      </c>
      <c r="C16" s="6" t="s">
        <v>83</v>
      </c>
      <c r="D16" s="7">
        <v>35769</v>
      </c>
      <c r="E16" s="6" t="s">
        <v>0</v>
      </c>
      <c r="F16" s="6" t="s">
        <v>84</v>
      </c>
      <c r="G16" s="6" t="s">
        <v>20</v>
      </c>
      <c r="H16" s="27" t="s">
        <v>78</v>
      </c>
      <c r="I16" s="6" t="s">
        <v>21</v>
      </c>
      <c r="J16" s="6" t="s">
        <v>22</v>
      </c>
      <c r="K16" s="28" t="s">
        <v>85</v>
      </c>
      <c r="L16" s="70" t="s">
        <v>23</v>
      </c>
      <c r="M16" s="3" t="s">
        <v>249</v>
      </c>
      <c r="N16" s="53"/>
    </row>
    <row r="17" spans="1:14" s="2" customFormat="1" ht="45.75" customHeight="1">
      <c r="A17" s="15">
        <v>10</v>
      </c>
      <c r="B17" s="26" t="s">
        <v>19</v>
      </c>
      <c r="C17" s="6" t="s">
        <v>86</v>
      </c>
      <c r="D17" s="7">
        <v>25263</v>
      </c>
      <c r="E17" s="6" t="s">
        <v>0</v>
      </c>
      <c r="F17" s="6" t="s">
        <v>87</v>
      </c>
      <c r="G17" s="6" t="s">
        <v>20</v>
      </c>
      <c r="H17" s="27" t="s">
        <v>78</v>
      </c>
      <c r="I17" s="6" t="s">
        <v>21</v>
      </c>
      <c r="J17" s="6" t="s">
        <v>22</v>
      </c>
      <c r="K17" s="28" t="s">
        <v>88</v>
      </c>
      <c r="L17" s="70" t="s">
        <v>23</v>
      </c>
      <c r="M17" s="3" t="s">
        <v>249</v>
      </c>
      <c r="N17" s="53"/>
    </row>
    <row r="18" spans="1:14" s="2" customFormat="1" ht="45.75" customHeight="1">
      <c r="A18" s="15">
        <v>11</v>
      </c>
      <c r="B18" s="26" t="s">
        <v>19</v>
      </c>
      <c r="C18" s="6" t="s">
        <v>89</v>
      </c>
      <c r="D18" s="7">
        <v>34510</v>
      </c>
      <c r="E18" s="6" t="s">
        <v>0</v>
      </c>
      <c r="F18" s="6" t="s">
        <v>90</v>
      </c>
      <c r="G18" s="6" t="s">
        <v>20</v>
      </c>
      <c r="H18" s="27" t="s">
        <v>78</v>
      </c>
      <c r="I18" s="6" t="s">
        <v>21</v>
      </c>
      <c r="J18" s="6" t="s">
        <v>22</v>
      </c>
      <c r="K18" s="28" t="s">
        <v>91</v>
      </c>
      <c r="L18" s="70" t="s">
        <v>23</v>
      </c>
      <c r="M18" s="3" t="s">
        <v>249</v>
      </c>
      <c r="N18" s="53"/>
    </row>
    <row r="19" spans="1:14" s="2" customFormat="1" ht="45.75" customHeight="1">
      <c r="A19" s="15">
        <v>12</v>
      </c>
      <c r="B19" s="26" t="s">
        <v>19</v>
      </c>
      <c r="C19" s="6" t="s">
        <v>92</v>
      </c>
      <c r="D19" s="7">
        <v>31420</v>
      </c>
      <c r="E19" s="6" t="s">
        <v>0</v>
      </c>
      <c r="F19" s="6" t="s">
        <v>93</v>
      </c>
      <c r="G19" s="6" t="s">
        <v>20</v>
      </c>
      <c r="H19" s="27" t="s">
        <v>78</v>
      </c>
      <c r="I19" s="6" t="s">
        <v>21</v>
      </c>
      <c r="J19" s="6" t="s">
        <v>22</v>
      </c>
      <c r="K19" s="28" t="s">
        <v>94</v>
      </c>
      <c r="L19" s="70" t="s">
        <v>23</v>
      </c>
      <c r="M19" s="3" t="s">
        <v>249</v>
      </c>
      <c r="N19" s="53"/>
    </row>
    <row r="20" spans="1:14" s="34" customFormat="1" ht="23.25" customHeight="1">
      <c r="A20" s="15">
        <v>13</v>
      </c>
      <c r="B20" s="30" t="s">
        <v>135</v>
      </c>
      <c r="C20" s="30" t="s">
        <v>136</v>
      </c>
      <c r="D20" s="31" t="s">
        <v>137</v>
      </c>
      <c r="E20" s="29" t="s">
        <v>138</v>
      </c>
      <c r="F20" s="30" t="s">
        <v>139</v>
      </c>
      <c r="G20" s="29" t="s">
        <v>140</v>
      </c>
      <c r="H20" s="32">
        <v>44542</v>
      </c>
      <c r="I20" s="29" t="s">
        <v>141</v>
      </c>
      <c r="J20" s="30" t="s">
        <v>27</v>
      </c>
      <c r="K20" s="33" t="s">
        <v>142</v>
      </c>
      <c r="L20" s="96"/>
      <c r="M20" s="79" t="s">
        <v>154</v>
      </c>
      <c r="N20" s="79"/>
    </row>
    <row r="21" spans="1:14" s="34" customFormat="1" ht="23.25" customHeight="1">
      <c r="A21" s="15">
        <v>14</v>
      </c>
      <c r="B21" s="30" t="s">
        <v>135</v>
      </c>
      <c r="C21" s="35" t="s">
        <v>25</v>
      </c>
      <c r="D21" s="36">
        <v>31798</v>
      </c>
      <c r="E21" s="29" t="s">
        <v>138</v>
      </c>
      <c r="F21" s="35" t="s">
        <v>26</v>
      </c>
      <c r="G21" s="29" t="s">
        <v>140</v>
      </c>
      <c r="H21" s="32">
        <v>44542</v>
      </c>
      <c r="I21" s="29" t="s">
        <v>141</v>
      </c>
      <c r="J21" s="30" t="s">
        <v>143</v>
      </c>
      <c r="K21" s="33" t="s">
        <v>144</v>
      </c>
      <c r="L21" s="96"/>
      <c r="M21" s="79" t="s">
        <v>154</v>
      </c>
      <c r="N21" s="79"/>
    </row>
    <row r="22" spans="1:14" s="34" customFormat="1" ht="23.25" customHeight="1">
      <c r="A22" s="15">
        <v>15</v>
      </c>
      <c r="B22" s="30" t="s">
        <v>135</v>
      </c>
      <c r="C22" s="35" t="s">
        <v>28</v>
      </c>
      <c r="D22" s="36">
        <v>32949</v>
      </c>
      <c r="E22" s="29" t="s">
        <v>138</v>
      </c>
      <c r="F22" s="35" t="s">
        <v>29</v>
      </c>
      <c r="G22" s="29" t="s">
        <v>140</v>
      </c>
      <c r="H22" s="32">
        <v>44542</v>
      </c>
      <c r="I22" s="29" t="s">
        <v>141</v>
      </c>
      <c r="J22" s="30" t="s">
        <v>143</v>
      </c>
      <c r="K22" s="33" t="s">
        <v>145</v>
      </c>
      <c r="L22" s="97"/>
      <c r="M22" s="79" t="s">
        <v>154</v>
      </c>
      <c r="N22" s="79"/>
    </row>
    <row r="23" spans="1:14" s="34" customFormat="1" ht="23.25" customHeight="1">
      <c r="A23" s="15">
        <v>16</v>
      </c>
      <c r="B23" s="30" t="s">
        <v>146</v>
      </c>
      <c r="C23" s="35" t="s">
        <v>147</v>
      </c>
      <c r="D23" s="36" t="s">
        <v>148</v>
      </c>
      <c r="E23" s="29" t="s">
        <v>149</v>
      </c>
      <c r="F23" s="35" t="s">
        <v>150</v>
      </c>
      <c r="G23" s="29" t="s">
        <v>151</v>
      </c>
      <c r="H23" s="66" t="s">
        <v>288</v>
      </c>
      <c r="I23" s="29" t="s">
        <v>152</v>
      </c>
      <c r="J23" s="30" t="s">
        <v>27</v>
      </c>
      <c r="K23" s="33" t="s">
        <v>153</v>
      </c>
      <c r="L23" s="71"/>
      <c r="M23" s="79" t="s">
        <v>154</v>
      </c>
      <c r="N23" s="79"/>
    </row>
    <row r="24" spans="1:14" s="14" customFormat="1" ht="23.25" customHeight="1">
      <c r="A24" s="15">
        <v>17</v>
      </c>
      <c r="B24" s="3" t="s">
        <v>95</v>
      </c>
      <c r="C24" s="3" t="s">
        <v>96</v>
      </c>
      <c r="D24" s="10" t="s">
        <v>97</v>
      </c>
      <c r="E24" s="9" t="s">
        <v>0</v>
      </c>
      <c r="F24" s="3" t="s">
        <v>98</v>
      </c>
      <c r="G24" s="9" t="s">
        <v>99</v>
      </c>
      <c r="H24" s="11" t="s">
        <v>78</v>
      </c>
      <c r="I24" s="9" t="s">
        <v>100</v>
      </c>
      <c r="J24" s="3" t="s">
        <v>101</v>
      </c>
      <c r="K24" s="12" t="s">
        <v>102</v>
      </c>
      <c r="L24" s="13" t="s">
        <v>103</v>
      </c>
      <c r="M24" s="80" t="s">
        <v>104</v>
      </c>
      <c r="N24" s="80"/>
    </row>
    <row r="25" spans="1:14" s="5" customFormat="1">
      <c r="A25" s="15">
        <v>18</v>
      </c>
      <c r="B25" s="16" t="s">
        <v>105</v>
      </c>
      <c r="C25" s="16" t="s">
        <v>106</v>
      </c>
      <c r="D25" s="17">
        <v>31026</v>
      </c>
      <c r="E25" s="16" t="s">
        <v>0</v>
      </c>
      <c r="F25" s="15" t="s">
        <v>107</v>
      </c>
      <c r="G25" s="16" t="s">
        <v>18</v>
      </c>
      <c r="H25" s="18" t="s">
        <v>108</v>
      </c>
      <c r="I25" s="16" t="s">
        <v>109</v>
      </c>
      <c r="J25" s="19" t="s">
        <v>110</v>
      </c>
      <c r="K25" s="19"/>
      <c r="L25" s="68" t="s">
        <v>111</v>
      </c>
      <c r="M25" s="78" t="s">
        <v>134</v>
      </c>
      <c r="N25" s="16"/>
    </row>
    <row r="26" spans="1:14" s="5" customFormat="1">
      <c r="A26" s="15">
        <v>19</v>
      </c>
      <c r="B26" s="16" t="s">
        <v>105</v>
      </c>
      <c r="C26" s="16" t="s">
        <v>112</v>
      </c>
      <c r="D26" s="17">
        <v>31754</v>
      </c>
      <c r="E26" s="16" t="s">
        <v>0</v>
      </c>
      <c r="F26" s="15" t="s">
        <v>113</v>
      </c>
      <c r="G26" s="16" t="s">
        <v>18</v>
      </c>
      <c r="H26" s="18" t="s">
        <v>114</v>
      </c>
      <c r="I26" s="16" t="s">
        <v>109</v>
      </c>
      <c r="J26" s="19" t="s">
        <v>110</v>
      </c>
      <c r="K26" s="19" t="s">
        <v>115</v>
      </c>
      <c r="L26" s="68" t="s">
        <v>111</v>
      </c>
      <c r="M26" s="78" t="s">
        <v>134</v>
      </c>
      <c r="N26" s="16"/>
    </row>
    <row r="27" spans="1:14" s="5" customFormat="1">
      <c r="A27" s="15">
        <v>20</v>
      </c>
      <c r="B27" s="16" t="s">
        <v>105</v>
      </c>
      <c r="C27" s="16" t="s">
        <v>116</v>
      </c>
      <c r="D27" s="17" t="s">
        <v>117</v>
      </c>
      <c r="E27" s="16" t="s">
        <v>0</v>
      </c>
      <c r="F27" s="15" t="s">
        <v>118</v>
      </c>
      <c r="G27" s="16" t="s">
        <v>18</v>
      </c>
      <c r="H27" s="18" t="s">
        <v>119</v>
      </c>
      <c r="I27" s="16" t="s">
        <v>109</v>
      </c>
      <c r="J27" s="19" t="s">
        <v>110</v>
      </c>
      <c r="K27" s="19" t="s">
        <v>120</v>
      </c>
      <c r="L27" s="68" t="s">
        <v>111</v>
      </c>
      <c r="M27" s="78" t="s">
        <v>134</v>
      </c>
      <c r="N27" s="16"/>
    </row>
    <row r="28" spans="1:14" s="5" customFormat="1">
      <c r="A28" s="15">
        <v>21</v>
      </c>
      <c r="B28" s="16" t="s">
        <v>105</v>
      </c>
      <c r="C28" s="16" t="s">
        <v>121</v>
      </c>
      <c r="D28" s="17" t="s">
        <v>122</v>
      </c>
      <c r="E28" s="16" t="s">
        <v>0</v>
      </c>
      <c r="F28" s="15" t="s">
        <v>123</v>
      </c>
      <c r="G28" s="16" t="s">
        <v>18</v>
      </c>
      <c r="H28" s="18" t="s">
        <v>124</v>
      </c>
      <c r="I28" s="16" t="s">
        <v>109</v>
      </c>
      <c r="J28" s="19" t="s">
        <v>110</v>
      </c>
      <c r="K28" s="19" t="s">
        <v>125</v>
      </c>
      <c r="L28" s="68" t="s">
        <v>111</v>
      </c>
      <c r="M28" s="78" t="s">
        <v>134</v>
      </c>
      <c r="N28" s="16"/>
    </row>
    <row r="29" spans="1:14" s="5" customFormat="1">
      <c r="A29" s="15">
        <v>22</v>
      </c>
      <c r="B29" s="16" t="s">
        <v>105</v>
      </c>
      <c r="C29" s="16" t="s">
        <v>126</v>
      </c>
      <c r="D29" s="17" t="s">
        <v>127</v>
      </c>
      <c r="E29" s="16" t="s">
        <v>0</v>
      </c>
      <c r="F29" s="15" t="s">
        <v>128</v>
      </c>
      <c r="G29" s="16" t="s">
        <v>18</v>
      </c>
      <c r="H29" s="18" t="s">
        <v>124</v>
      </c>
      <c r="I29" s="16" t="s">
        <v>109</v>
      </c>
      <c r="J29" s="19" t="s">
        <v>110</v>
      </c>
      <c r="K29" s="19" t="s">
        <v>129</v>
      </c>
      <c r="L29" s="68" t="s">
        <v>111</v>
      </c>
      <c r="M29" s="78" t="s">
        <v>134</v>
      </c>
      <c r="N29" s="16"/>
    </row>
    <row r="30" spans="1:14" s="5" customFormat="1">
      <c r="A30" s="15">
        <v>23</v>
      </c>
      <c r="B30" s="16" t="s">
        <v>105</v>
      </c>
      <c r="C30" s="16" t="s">
        <v>130</v>
      </c>
      <c r="D30" s="17" t="s">
        <v>131</v>
      </c>
      <c r="E30" s="16" t="s">
        <v>0</v>
      </c>
      <c r="F30" s="15" t="s">
        <v>132</v>
      </c>
      <c r="G30" s="16" t="s">
        <v>18</v>
      </c>
      <c r="H30" s="18" t="s">
        <v>124</v>
      </c>
      <c r="I30" s="16" t="s">
        <v>109</v>
      </c>
      <c r="J30" s="19" t="s">
        <v>110</v>
      </c>
      <c r="K30" s="19" t="s">
        <v>133</v>
      </c>
      <c r="L30" s="68" t="s">
        <v>111</v>
      </c>
      <c r="M30" s="78" t="s">
        <v>134</v>
      </c>
      <c r="N30" s="16"/>
    </row>
    <row r="31" spans="1:14" s="2" customFormat="1" ht="45.75" customHeight="1">
      <c r="A31" s="15">
        <v>24</v>
      </c>
      <c r="B31" s="37" t="s">
        <v>187</v>
      </c>
      <c r="C31" s="38" t="s">
        <v>188</v>
      </c>
      <c r="D31" s="39">
        <v>33073</v>
      </c>
      <c r="E31" s="37" t="s">
        <v>0</v>
      </c>
      <c r="F31" s="40" t="s">
        <v>189</v>
      </c>
      <c r="G31" s="37" t="s">
        <v>190</v>
      </c>
      <c r="H31" s="37" t="s">
        <v>191</v>
      </c>
      <c r="I31" s="37" t="s">
        <v>192</v>
      </c>
      <c r="J31" s="37" t="s">
        <v>193</v>
      </c>
      <c r="K31" s="37" t="s">
        <v>194</v>
      </c>
      <c r="L31" s="72" t="s">
        <v>195</v>
      </c>
      <c r="M31" s="53" t="s">
        <v>223</v>
      </c>
      <c r="N31" s="53"/>
    </row>
    <row r="32" spans="1:14" s="2" customFormat="1" ht="45.75" customHeight="1">
      <c r="A32" s="15">
        <v>25</v>
      </c>
      <c r="B32" s="37" t="s">
        <v>187</v>
      </c>
      <c r="C32" s="38" t="s">
        <v>196</v>
      </c>
      <c r="D32" s="39">
        <v>33874</v>
      </c>
      <c r="E32" s="37" t="s">
        <v>0</v>
      </c>
      <c r="F32" s="40" t="s">
        <v>197</v>
      </c>
      <c r="G32" s="37" t="s">
        <v>190</v>
      </c>
      <c r="H32" s="37" t="s">
        <v>191</v>
      </c>
      <c r="I32" s="37" t="s">
        <v>192</v>
      </c>
      <c r="J32" s="37" t="s">
        <v>193</v>
      </c>
      <c r="K32" s="37" t="s">
        <v>198</v>
      </c>
      <c r="L32" s="72" t="s">
        <v>195</v>
      </c>
      <c r="M32" s="53" t="s">
        <v>223</v>
      </c>
      <c r="N32" s="53"/>
    </row>
    <row r="33" spans="1:14" s="2" customFormat="1" ht="45.75" customHeight="1">
      <c r="A33" s="15">
        <v>26</v>
      </c>
      <c r="B33" s="37" t="s">
        <v>187</v>
      </c>
      <c r="C33" s="38" t="s">
        <v>199</v>
      </c>
      <c r="D33" s="39">
        <v>33641</v>
      </c>
      <c r="E33" s="37" t="s">
        <v>0</v>
      </c>
      <c r="F33" s="40" t="s">
        <v>200</v>
      </c>
      <c r="G33" s="37" t="s">
        <v>190</v>
      </c>
      <c r="H33" s="37" t="s">
        <v>191</v>
      </c>
      <c r="I33" s="37" t="s">
        <v>192</v>
      </c>
      <c r="J33" s="37" t="s">
        <v>193</v>
      </c>
      <c r="K33" s="37" t="s">
        <v>201</v>
      </c>
      <c r="L33" s="72" t="s">
        <v>195</v>
      </c>
      <c r="M33" s="53" t="s">
        <v>223</v>
      </c>
      <c r="N33" s="53"/>
    </row>
    <row r="34" spans="1:14" s="2" customFormat="1" ht="45.75" customHeight="1">
      <c r="A34" s="15">
        <v>27</v>
      </c>
      <c r="B34" s="37" t="s">
        <v>187</v>
      </c>
      <c r="C34" s="38" t="s">
        <v>202</v>
      </c>
      <c r="D34" s="41">
        <v>33083</v>
      </c>
      <c r="E34" s="37" t="s">
        <v>0</v>
      </c>
      <c r="F34" s="42" t="s">
        <v>203</v>
      </c>
      <c r="G34" s="37" t="s">
        <v>190</v>
      </c>
      <c r="H34" s="37" t="s">
        <v>191</v>
      </c>
      <c r="I34" s="37" t="s">
        <v>192</v>
      </c>
      <c r="J34" s="37" t="s">
        <v>193</v>
      </c>
      <c r="K34" s="37" t="s">
        <v>204</v>
      </c>
      <c r="L34" s="72" t="s">
        <v>195</v>
      </c>
      <c r="M34" s="53" t="s">
        <v>223</v>
      </c>
      <c r="N34" s="53"/>
    </row>
    <row r="35" spans="1:14" s="2" customFormat="1" ht="45.75" customHeight="1">
      <c r="A35" s="15">
        <v>28</v>
      </c>
      <c r="B35" s="37" t="s">
        <v>187</v>
      </c>
      <c r="C35" s="38" t="s">
        <v>205</v>
      </c>
      <c r="D35" s="41">
        <v>32528</v>
      </c>
      <c r="E35" s="37" t="s">
        <v>0</v>
      </c>
      <c r="F35" s="42" t="s">
        <v>206</v>
      </c>
      <c r="G35" s="37" t="s">
        <v>190</v>
      </c>
      <c r="H35" s="37" t="s">
        <v>191</v>
      </c>
      <c r="I35" s="37" t="s">
        <v>192</v>
      </c>
      <c r="J35" s="37" t="s">
        <v>193</v>
      </c>
      <c r="K35" s="37" t="s">
        <v>207</v>
      </c>
      <c r="L35" s="72" t="s">
        <v>195</v>
      </c>
      <c r="M35" s="53" t="s">
        <v>223</v>
      </c>
      <c r="N35" s="53"/>
    </row>
    <row r="36" spans="1:14" s="2" customFormat="1" ht="45.75" customHeight="1">
      <c r="A36" s="15">
        <v>29</v>
      </c>
      <c r="B36" s="37" t="s">
        <v>187</v>
      </c>
      <c r="C36" s="38" t="s">
        <v>208</v>
      </c>
      <c r="D36" s="41">
        <v>27546</v>
      </c>
      <c r="E36" s="37" t="s">
        <v>0</v>
      </c>
      <c r="F36" s="42" t="s">
        <v>209</v>
      </c>
      <c r="G36" s="37" t="s">
        <v>190</v>
      </c>
      <c r="H36" s="37" t="s">
        <v>191</v>
      </c>
      <c r="I36" s="37" t="s">
        <v>192</v>
      </c>
      <c r="J36" s="37" t="s">
        <v>193</v>
      </c>
      <c r="K36" s="37" t="s">
        <v>210</v>
      </c>
      <c r="L36" s="72" t="s">
        <v>195</v>
      </c>
      <c r="M36" s="53" t="s">
        <v>223</v>
      </c>
      <c r="N36" s="53"/>
    </row>
    <row r="37" spans="1:14" s="2" customFormat="1" ht="45.75" customHeight="1">
      <c r="A37" s="15">
        <v>30</v>
      </c>
      <c r="B37" s="37" t="s">
        <v>187</v>
      </c>
      <c r="C37" s="38" t="s">
        <v>211</v>
      </c>
      <c r="D37" s="41">
        <v>35713</v>
      </c>
      <c r="E37" s="37" t="s">
        <v>0</v>
      </c>
      <c r="F37" s="42" t="s">
        <v>212</v>
      </c>
      <c r="G37" s="37" t="s">
        <v>190</v>
      </c>
      <c r="H37" s="37" t="s">
        <v>191</v>
      </c>
      <c r="I37" s="37" t="s">
        <v>192</v>
      </c>
      <c r="J37" s="37" t="s">
        <v>193</v>
      </c>
      <c r="K37" s="37" t="s">
        <v>213</v>
      </c>
      <c r="L37" s="72" t="s">
        <v>195</v>
      </c>
      <c r="M37" s="53" t="s">
        <v>223</v>
      </c>
      <c r="N37" s="53"/>
    </row>
    <row r="38" spans="1:14" s="2" customFormat="1" ht="45.75" customHeight="1">
      <c r="A38" s="15">
        <v>31</v>
      </c>
      <c r="B38" s="37" t="s">
        <v>187</v>
      </c>
      <c r="C38" s="38" t="s">
        <v>214</v>
      </c>
      <c r="D38" s="39">
        <v>33846</v>
      </c>
      <c r="E38" s="37" t="s">
        <v>0</v>
      </c>
      <c r="F38" s="40" t="s">
        <v>215</v>
      </c>
      <c r="G38" s="37" t="s">
        <v>190</v>
      </c>
      <c r="H38" s="37" t="s">
        <v>191</v>
      </c>
      <c r="I38" s="37" t="s">
        <v>192</v>
      </c>
      <c r="J38" s="37" t="s">
        <v>193</v>
      </c>
      <c r="K38" s="37" t="s">
        <v>216</v>
      </c>
      <c r="L38" s="72" t="s">
        <v>195</v>
      </c>
      <c r="M38" s="53" t="s">
        <v>223</v>
      </c>
      <c r="N38" s="53"/>
    </row>
    <row r="39" spans="1:14" s="2" customFormat="1" ht="45.75" customHeight="1">
      <c r="A39" s="15">
        <v>32</v>
      </c>
      <c r="B39" s="37" t="s">
        <v>187</v>
      </c>
      <c r="C39" s="43" t="s">
        <v>217</v>
      </c>
      <c r="D39" s="44">
        <v>33325</v>
      </c>
      <c r="E39" s="37" t="s">
        <v>0</v>
      </c>
      <c r="F39" s="45" t="s">
        <v>218</v>
      </c>
      <c r="G39" s="37" t="s">
        <v>190</v>
      </c>
      <c r="H39" s="37" t="s">
        <v>191</v>
      </c>
      <c r="I39" s="37" t="s">
        <v>192</v>
      </c>
      <c r="J39" s="37" t="s">
        <v>193</v>
      </c>
      <c r="K39" s="37" t="s">
        <v>219</v>
      </c>
      <c r="L39" s="72" t="s">
        <v>195</v>
      </c>
      <c r="M39" s="53" t="s">
        <v>223</v>
      </c>
      <c r="N39" s="53"/>
    </row>
    <row r="40" spans="1:14" s="2" customFormat="1" ht="45.75" customHeight="1">
      <c r="A40" s="15">
        <v>33</v>
      </c>
      <c r="B40" s="37" t="s">
        <v>187</v>
      </c>
      <c r="C40" s="38" t="s">
        <v>220</v>
      </c>
      <c r="D40" s="39">
        <v>33276</v>
      </c>
      <c r="E40" s="37" t="s">
        <v>0</v>
      </c>
      <c r="F40" s="40" t="s">
        <v>221</v>
      </c>
      <c r="G40" s="37" t="s">
        <v>190</v>
      </c>
      <c r="H40" s="37" t="s">
        <v>191</v>
      </c>
      <c r="I40" s="37" t="s">
        <v>192</v>
      </c>
      <c r="J40" s="37" t="s">
        <v>193</v>
      </c>
      <c r="K40" s="37" t="s">
        <v>222</v>
      </c>
      <c r="L40" s="72" t="s">
        <v>195</v>
      </c>
      <c r="M40" s="53" t="s">
        <v>223</v>
      </c>
      <c r="N40" s="53"/>
    </row>
    <row r="41" spans="1:14" s="56" customFormat="1" ht="45.75" customHeight="1">
      <c r="A41" s="15">
        <v>34</v>
      </c>
      <c r="B41" s="54" t="s">
        <v>19</v>
      </c>
      <c r="C41" s="55" t="s">
        <v>244</v>
      </c>
      <c r="D41" s="41" t="s">
        <v>245</v>
      </c>
      <c r="E41" s="54" t="s">
        <v>0</v>
      </c>
      <c r="F41" s="42" t="s">
        <v>246</v>
      </c>
      <c r="G41" s="54" t="s">
        <v>20</v>
      </c>
      <c r="H41" s="54" t="s">
        <v>248</v>
      </c>
      <c r="I41" s="54" t="s">
        <v>21</v>
      </c>
      <c r="J41" s="54" t="s">
        <v>22</v>
      </c>
      <c r="K41" s="54" t="s">
        <v>247</v>
      </c>
      <c r="L41" s="73" t="s">
        <v>239</v>
      </c>
      <c r="M41" s="3" t="s">
        <v>249</v>
      </c>
      <c r="N41" s="3"/>
    </row>
    <row r="42" spans="1:14" s="56" customFormat="1" ht="45.75" customHeight="1">
      <c r="A42" s="15">
        <v>35</v>
      </c>
      <c r="B42" s="54" t="s">
        <v>105</v>
      </c>
      <c r="C42" s="55" t="s">
        <v>250</v>
      </c>
      <c r="D42" s="41" t="s">
        <v>251</v>
      </c>
      <c r="E42" s="54" t="s">
        <v>0</v>
      </c>
      <c r="F42" s="42" t="s">
        <v>252</v>
      </c>
      <c r="G42" s="54" t="s">
        <v>18</v>
      </c>
      <c r="H42" s="54" t="s">
        <v>233</v>
      </c>
      <c r="I42" s="54" t="s">
        <v>109</v>
      </c>
      <c r="J42" s="54" t="s">
        <v>110</v>
      </c>
      <c r="K42" s="54" t="s">
        <v>253</v>
      </c>
      <c r="L42" s="73" t="s">
        <v>111</v>
      </c>
      <c r="M42" s="3" t="s">
        <v>134</v>
      </c>
      <c r="N42" s="3"/>
    </row>
    <row r="43" spans="1:14" s="56" customFormat="1" ht="45.75" customHeight="1">
      <c r="A43" s="15">
        <v>36</v>
      </c>
      <c r="B43" s="54" t="s">
        <v>254</v>
      </c>
      <c r="C43" s="55" t="s">
        <v>255</v>
      </c>
      <c r="D43" s="41" t="s">
        <v>256</v>
      </c>
      <c r="E43" s="54" t="s">
        <v>0</v>
      </c>
      <c r="F43" s="42" t="s">
        <v>257</v>
      </c>
      <c r="G43" s="54" t="s">
        <v>99</v>
      </c>
      <c r="H43" s="54" t="s">
        <v>224</v>
      </c>
      <c r="I43" s="54" t="s">
        <v>258</v>
      </c>
      <c r="J43" s="54" t="s">
        <v>259</v>
      </c>
      <c r="K43" s="54">
        <v>15895195454</v>
      </c>
      <c r="L43" s="73" t="s">
        <v>260</v>
      </c>
      <c r="M43" s="3"/>
      <c r="N43" s="3"/>
    </row>
    <row r="44" spans="1:14" s="5" customFormat="1" ht="40.5" customHeight="1">
      <c r="A44" s="15">
        <v>37</v>
      </c>
      <c r="B44" s="91" t="s">
        <v>290</v>
      </c>
      <c r="C44" s="82" t="s">
        <v>291</v>
      </c>
      <c r="D44" s="83" t="str">
        <f>VLOOKUP(C44,[1]Sheet1!$C$4:$D$46,2,0)</f>
        <v>21/04/1974</v>
      </c>
      <c r="E44" s="84" t="s">
        <v>149</v>
      </c>
      <c r="F44" s="85" t="str">
        <f>VLOOKUP(C44,[1]Sheet1!$C$4:$G$46,5,0)</f>
        <v>EJ4381579</v>
      </c>
      <c r="G44" s="84" t="s">
        <v>292</v>
      </c>
      <c r="H44" s="86" t="s">
        <v>73</v>
      </c>
      <c r="I44" s="84" t="s">
        <v>293</v>
      </c>
      <c r="J44" s="84" t="s">
        <v>294</v>
      </c>
      <c r="K44" s="87" t="s">
        <v>295</v>
      </c>
      <c r="L44" s="81" t="s">
        <v>296</v>
      </c>
      <c r="M44" s="91" t="s">
        <v>297</v>
      </c>
    </row>
    <row r="45" spans="1:14" s="5" customFormat="1" ht="28.5" customHeight="1">
      <c r="A45" s="15">
        <v>38</v>
      </c>
      <c r="B45" s="91" t="s">
        <v>290</v>
      </c>
      <c r="C45" s="82" t="s">
        <v>298</v>
      </c>
      <c r="D45" s="83" t="str">
        <f>VLOOKUP(C45,[1]Sheet1!$C$4:$D$46,2,0)</f>
        <v>24/08/1986</v>
      </c>
      <c r="E45" s="84" t="s">
        <v>149</v>
      </c>
      <c r="F45" s="85" t="str">
        <f>VLOOKUP(C45,[1]Sheet1!$C$4:$G$46,5,0)</f>
        <v>EE1492734</v>
      </c>
      <c r="G45" s="84" t="s">
        <v>292</v>
      </c>
      <c r="H45" s="86" t="s">
        <v>299</v>
      </c>
      <c r="I45" s="84" t="s">
        <v>293</v>
      </c>
      <c r="J45" s="84" t="s">
        <v>294</v>
      </c>
      <c r="K45" s="88" t="str">
        <f>VLOOKUP(C45,'[2]10.21'!$C$3:$E$52,3,0)</f>
        <v>0387087098</v>
      </c>
      <c r="L45" s="92" t="s">
        <v>300</v>
      </c>
      <c r="M45" s="91" t="s">
        <v>297</v>
      </c>
    </row>
    <row r="46" spans="1:14" s="5" customFormat="1" ht="29.25" customHeight="1">
      <c r="A46" s="15">
        <v>39</v>
      </c>
      <c r="B46" s="91" t="s">
        <v>290</v>
      </c>
      <c r="C46" s="89" t="s">
        <v>301</v>
      </c>
      <c r="D46" s="83" t="str">
        <f>VLOOKUP(C46,[1]Sheet1!$C$4:$D$46,2,0)</f>
        <v>22/03/1995</v>
      </c>
      <c r="E46" s="84" t="s">
        <v>149</v>
      </c>
      <c r="F46" s="85" t="str">
        <f>VLOOKUP(C46,[1]Sheet1!$C$4:$G$46,5,0)</f>
        <v>EJ4381431</v>
      </c>
      <c r="G46" s="84" t="s">
        <v>292</v>
      </c>
      <c r="H46" s="86" t="s">
        <v>299</v>
      </c>
      <c r="I46" s="84" t="s">
        <v>293</v>
      </c>
      <c r="J46" s="84" t="s">
        <v>294</v>
      </c>
      <c r="K46" s="88" t="str">
        <f>VLOOKUP(C46,'[2]10.21'!$C$3:$E$52,3,0)</f>
        <v>0387295198</v>
      </c>
      <c r="L46" s="93"/>
      <c r="M46" s="91" t="s">
        <v>297</v>
      </c>
    </row>
    <row r="47" spans="1:14" s="5" customFormat="1" ht="30.75" customHeight="1">
      <c r="A47" s="15">
        <v>40</v>
      </c>
      <c r="B47" s="91" t="s">
        <v>290</v>
      </c>
      <c r="C47" s="82" t="s">
        <v>302</v>
      </c>
      <c r="D47" s="83" t="str">
        <f>VLOOKUP(C47,[1]Sheet1!$C$4:$D$46,2,0)</f>
        <v>13/09/1973</v>
      </c>
      <c r="E47" s="84" t="s">
        <v>149</v>
      </c>
      <c r="F47" s="85" t="str">
        <f>VLOOKUP(C47,[1]Sheet1!$C$4:$G$46,5,0)</f>
        <v>EJ4380413</v>
      </c>
      <c r="G47" s="84" t="s">
        <v>292</v>
      </c>
      <c r="H47" s="86" t="s">
        <v>299</v>
      </c>
      <c r="I47" s="84" t="s">
        <v>293</v>
      </c>
      <c r="J47" s="84" t="s">
        <v>294</v>
      </c>
      <c r="K47" s="88" t="s">
        <v>303</v>
      </c>
      <c r="L47" s="93"/>
      <c r="M47" s="91" t="s">
        <v>297</v>
      </c>
    </row>
    <row r="48" spans="1:14" s="5" customFormat="1" ht="26.25" customHeight="1">
      <c r="A48" s="15">
        <v>41</v>
      </c>
      <c r="B48" s="91" t="s">
        <v>290</v>
      </c>
      <c r="C48" s="82" t="s">
        <v>304</v>
      </c>
      <c r="D48" s="83" t="str">
        <f>VLOOKUP(C48,[1]Sheet1!$C$4:$D$46,2,0)</f>
        <v>03/08/1975</v>
      </c>
      <c r="E48" s="84" t="s">
        <v>149</v>
      </c>
      <c r="F48" s="85" t="str">
        <f>VLOOKUP(C48,[1]Sheet1!$C$4:$G$46,5,0)</f>
        <v>E97289544</v>
      </c>
      <c r="G48" s="84" t="s">
        <v>292</v>
      </c>
      <c r="H48" s="86" t="s">
        <v>299</v>
      </c>
      <c r="I48" s="84" t="s">
        <v>293</v>
      </c>
      <c r="J48" s="84" t="s">
        <v>294</v>
      </c>
      <c r="K48" s="88" t="str">
        <f>VLOOKUP(C48,'[2]10.21'!$C$3:$E$52,3,0)</f>
        <v>0397293594</v>
      </c>
      <c r="L48" s="93"/>
      <c r="M48" s="91" t="s">
        <v>297</v>
      </c>
    </row>
    <row r="49" spans="1:14" s="5" customFormat="1" ht="27" customHeight="1">
      <c r="A49" s="15">
        <v>42</v>
      </c>
      <c r="B49" s="91" t="s">
        <v>290</v>
      </c>
      <c r="C49" s="89" t="s">
        <v>305</v>
      </c>
      <c r="D49" s="83" t="str">
        <f>VLOOKUP(C49,[1]Sheet1!$C$4:$D$46,2,0)</f>
        <v>20/03/1993</v>
      </c>
      <c r="E49" s="84" t="s">
        <v>149</v>
      </c>
      <c r="F49" s="85" t="str">
        <f>VLOOKUP(C49,[1]Sheet1!$C$4:$G$46,5,0)</f>
        <v>EJ4396021</v>
      </c>
      <c r="G49" s="84" t="s">
        <v>292</v>
      </c>
      <c r="H49" s="86" t="s">
        <v>299</v>
      </c>
      <c r="I49" s="84" t="s">
        <v>306</v>
      </c>
      <c r="J49" s="84" t="s">
        <v>294</v>
      </c>
      <c r="K49" s="88" t="str">
        <f>VLOOKUP(C49,'[2]10.21'!$C$3:$E$52,3,0)</f>
        <v>0796370829</v>
      </c>
      <c r="L49" s="93"/>
      <c r="M49" s="91" t="s">
        <v>297</v>
      </c>
    </row>
    <row r="50" spans="1:14" s="5" customFormat="1" ht="25.5" customHeight="1">
      <c r="A50" s="15">
        <v>43</v>
      </c>
      <c r="B50" s="91" t="s">
        <v>290</v>
      </c>
      <c r="C50" s="89" t="s">
        <v>307</v>
      </c>
      <c r="D50" s="83" t="str">
        <f>VLOOKUP(C50,[1]Sheet1!$C$4:$D$46,2,0)</f>
        <v>04/04/1973</v>
      </c>
      <c r="E50" s="84" t="s">
        <v>149</v>
      </c>
      <c r="F50" s="85" t="str">
        <f>VLOOKUP(C50,[1]Sheet1!$C$4:$G$46,5,0)</f>
        <v>EJ4380436</v>
      </c>
      <c r="G50" s="84" t="s">
        <v>292</v>
      </c>
      <c r="H50" s="86" t="s">
        <v>299</v>
      </c>
      <c r="I50" s="84" t="s">
        <v>293</v>
      </c>
      <c r="J50" s="84" t="s">
        <v>294</v>
      </c>
      <c r="K50" s="88" t="str">
        <f>VLOOKUP(C50,'[2]10.21'!$C$3:$E$52,3,0)</f>
        <v>0388574432</v>
      </c>
      <c r="L50" s="93"/>
      <c r="M50" s="91" t="s">
        <v>297</v>
      </c>
    </row>
    <row r="51" spans="1:14" s="5" customFormat="1" ht="27.75" customHeight="1">
      <c r="A51" s="15">
        <v>44</v>
      </c>
      <c r="B51" s="91" t="s">
        <v>290</v>
      </c>
      <c r="C51" s="89" t="s">
        <v>308</v>
      </c>
      <c r="D51" s="83" t="str">
        <f>VLOOKUP(C51,[1]Sheet1!$C$4:$D$46,2,0)</f>
        <v>18/04/1972</v>
      </c>
      <c r="E51" s="84" t="s">
        <v>149</v>
      </c>
      <c r="F51" s="85" t="str">
        <f>VLOOKUP(C51,[1]Sheet1!$C$4:$G$46,5,0)</f>
        <v>EG7665616</v>
      </c>
      <c r="G51" s="84" t="s">
        <v>292</v>
      </c>
      <c r="H51" s="86" t="s">
        <v>299</v>
      </c>
      <c r="I51" s="84" t="s">
        <v>293</v>
      </c>
      <c r="J51" s="84" t="s">
        <v>294</v>
      </c>
      <c r="K51" s="88" t="str">
        <f>VLOOKUP(C51,'[2]10.21'!$C$3:$E$52,3,0)</f>
        <v>0397299155</v>
      </c>
      <c r="L51" s="93"/>
      <c r="M51" s="91" t="s">
        <v>297</v>
      </c>
    </row>
    <row r="52" spans="1:14" s="5" customFormat="1" ht="26.25" customHeight="1">
      <c r="A52" s="15">
        <v>45</v>
      </c>
      <c r="B52" s="91" t="s">
        <v>290</v>
      </c>
      <c r="C52" s="89" t="s">
        <v>309</v>
      </c>
      <c r="D52" s="83" t="str">
        <f>VLOOKUP(C52,[1]Sheet1!$C$4:$D$46,2,0)</f>
        <v>06/10/1972</v>
      </c>
      <c r="E52" s="84" t="s">
        <v>149</v>
      </c>
      <c r="F52" s="85" t="str">
        <f>VLOOKUP(C52,[1]Sheet1!$C$4:$G$46,5,0)</f>
        <v>EJ4396928</v>
      </c>
      <c r="G52" s="84" t="s">
        <v>292</v>
      </c>
      <c r="H52" s="86" t="s">
        <v>299</v>
      </c>
      <c r="I52" s="84" t="s">
        <v>293</v>
      </c>
      <c r="J52" s="84" t="s">
        <v>294</v>
      </c>
      <c r="K52" s="88" t="s">
        <v>310</v>
      </c>
      <c r="L52" s="93"/>
      <c r="M52" s="91" t="s">
        <v>297</v>
      </c>
    </row>
    <row r="53" spans="1:14" s="5" customFormat="1" ht="27.75" customHeight="1">
      <c r="A53" s="15">
        <v>46</v>
      </c>
      <c r="B53" s="91" t="s">
        <v>290</v>
      </c>
      <c r="C53" s="89" t="s">
        <v>311</v>
      </c>
      <c r="D53" s="83" t="str">
        <f>VLOOKUP(C53,[1]Sheet1!$C$4:$D$46,2,0)</f>
        <v>28/12/1968</v>
      </c>
      <c r="E53" s="84" t="s">
        <v>149</v>
      </c>
      <c r="F53" s="85" t="str">
        <f>VLOOKUP(C53,[1]Sheet1!$C$4:$G$46,5,0)</f>
        <v>EJ4382709</v>
      </c>
      <c r="G53" s="84" t="s">
        <v>292</v>
      </c>
      <c r="H53" s="86" t="s">
        <v>299</v>
      </c>
      <c r="I53" s="84" t="s">
        <v>293</v>
      </c>
      <c r="J53" s="84" t="s">
        <v>294</v>
      </c>
      <c r="K53" s="88" t="s">
        <v>312</v>
      </c>
      <c r="L53" s="94"/>
      <c r="M53" s="91" t="s">
        <v>297</v>
      </c>
    </row>
    <row r="54" spans="1:14" s="5" customFormat="1" ht="42" customHeight="1">
      <c r="A54" s="15">
        <v>47</v>
      </c>
      <c r="B54" s="91" t="s">
        <v>290</v>
      </c>
      <c r="C54" s="89" t="s">
        <v>313</v>
      </c>
      <c r="D54" s="83" t="str">
        <f>VLOOKUP(C54,[1]Sheet1!$C$4:$D$46,2,0)</f>
        <v>18/05/1980</v>
      </c>
      <c r="E54" s="84" t="s">
        <v>149</v>
      </c>
      <c r="F54" s="85" t="str">
        <f>VLOOKUP(C54,[1]Sheet1!$C$4:$G$46,5,0)</f>
        <v>EJ4380860</v>
      </c>
      <c r="G54" s="84" t="s">
        <v>292</v>
      </c>
      <c r="H54" s="88" t="s">
        <v>16</v>
      </c>
      <c r="I54" s="84" t="s">
        <v>293</v>
      </c>
      <c r="J54" s="84" t="s">
        <v>294</v>
      </c>
      <c r="K54" s="88" t="str">
        <f>VLOOKUP(C54,'[2]10.21'!$C$3:$E$52,3,0)</f>
        <v>0389641915</v>
      </c>
      <c r="L54" s="81" t="s">
        <v>296</v>
      </c>
      <c r="M54" s="91" t="s">
        <v>297</v>
      </c>
    </row>
    <row r="55" spans="1:14" s="5" customFormat="1" ht="51">
      <c r="A55" s="15">
        <v>48</v>
      </c>
      <c r="B55" s="91" t="s">
        <v>290</v>
      </c>
      <c r="C55" s="89" t="s">
        <v>314</v>
      </c>
      <c r="D55" s="83" t="s">
        <v>315</v>
      </c>
      <c r="E55" s="84" t="s">
        <v>149</v>
      </c>
      <c r="F55" s="85" t="s">
        <v>316</v>
      </c>
      <c r="G55" s="84" t="s">
        <v>292</v>
      </c>
      <c r="H55" s="88" t="s">
        <v>317</v>
      </c>
      <c r="I55" s="84" t="s">
        <v>293</v>
      </c>
      <c r="J55" s="84" t="s">
        <v>294</v>
      </c>
      <c r="K55" s="88" t="str">
        <f>VLOOKUP(C55,'[2]10.21'!$C$3:$E$52,3,0)</f>
        <v>0385301793</v>
      </c>
      <c r="L55" s="81" t="s">
        <v>296</v>
      </c>
      <c r="M55" s="91" t="s">
        <v>297</v>
      </c>
    </row>
    <row r="56" spans="1:14" s="5" customFormat="1" ht="51">
      <c r="A56" s="15">
        <v>49</v>
      </c>
      <c r="B56" s="91" t="s">
        <v>290</v>
      </c>
      <c r="C56" s="89" t="s">
        <v>318</v>
      </c>
      <c r="D56" s="83" t="str">
        <f>VLOOKUP(C56,[1]Sheet1!$C$4:$D$46,2,0)</f>
        <v>16/02/1976</v>
      </c>
      <c r="E56" s="84" t="s">
        <v>149</v>
      </c>
      <c r="F56" s="85" t="str">
        <f>VLOOKUP(C56,[1]Sheet1!$C$4:$G$46,5,0)</f>
        <v>EB0664964</v>
      </c>
      <c r="G56" s="84" t="s">
        <v>292</v>
      </c>
      <c r="H56" s="81" t="s">
        <v>319</v>
      </c>
      <c r="I56" s="84" t="s">
        <v>293</v>
      </c>
      <c r="J56" s="84" t="s">
        <v>294</v>
      </c>
      <c r="K56" s="90" t="str">
        <f>VLOOKUP(C56,'[2]10.21'!$C$3:$E$52,3,0)</f>
        <v>0818103555</v>
      </c>
      <c r="L56" s="81" t="s">
        <v>296</v>
      </c>
      <c r="M56" s="91" t="s">
        <v>297</v>
      </c>
    </row>
    <row r="57" spans="1:14" s="59" customFormat="1" ht="45.75" customHeight="1">
      <c r="A57" s="15">
        <v>50</v>
      </c>
      <c r="B57" s="57" t="s">
        <v>261</v>
      </c>
      <c r="C57" s="49" t="s">
        <v>262</v>
      </c>
      <c r="D57" s="50" t="s">
        <v>263</v>
      </c>
      <c r="E57" s="57" t="s">
        <v>0</v>
      </c>
      <c r="F57" s="58" t="s">
        <v>264</v>
      </c>
      <c r="G57" s="57" t="s">
        <v>265</v>
      </c>
      <c r="H57" s="57" t="s">
        <v>78</v>
      </c>
      <c r="I57" s="57" t="s">
        <v>266</v>
      </c>
      <c r="J57" s="57" t="s">
        <v>267</v>
      </c>
      <c r="K57" s="57" t="s">
        <v>268</v>
      </c>
      <c r="L57" s="74" t="s">
        <v>269</v>
      </c>
      <c r="M57" s="57" t="s">
        <v>274</v>
      </c>
      <c r="N57" s="57" t="s">
        <v>70</v>
      </c>
    </row>
    <row r="58" spans="1:14" s="59" customFormat="1" ht="45.75" customHeight="1">
      <c r="A58" s="15">
        <v>51</v>
      </c>
      <c r="B58" s="57" t="s">
        <v>261</v>
      </c>
      <c r="C58" s="49" t="s">
        <v>270</v>
      </c>
      <c r="D58" s="50" t="s">
        <v>271</v>
      </c>
      <c r="E58" s="57" t="s">
        <v>0</v>
      </c>
      <c r="F58" s="58" t="s">
        <v>272</v>
      </c>
      <c r="G58" s="57" t="s">
        <v>265</v>
      </c>
      <c r="H58" s="57" t="s">
        <v>78</v>
      </c>
      <c r="I58" s="57" t="s">
        <v>266</v>
      </c>
      <c r="J58" s="57" t="s">
        <v>267</v>
      </c>
      <c r="K58" s="57" t="s">
        <v>273</v>
      </c>
      <c r="L58" s="74" t="s">
        <v>269</v>
      </c>
      <c r="M58" s="57" t="s">
        <v>274</v>
      </c>
      <c r="N58" s="57" t="s">
        <v>70</v>
      </c>
    </row>
    <row r="59" spans="1:14" s="65" customFormat="1" ht="51" customHeight="1">
      <c r="A59" s="15">
        <v>52</v>
      </c>
      <c r="B59" s="60" t="s">
        <v>286</v>
      </c>
      <c r="C59" s="60" t="s">
        <v>277</v>
      </c>
      <c r="D59" s="61" t="s">
        <v>278</v>
      </c>
      <c r="E59" s="57" t="s">
        <v>279</v>
      </c>
      <c r="F59" s="60" t="s">
        <v>280</v>
      </c>
      <c r="G59" s="60" t="s">
        <v>281</v>
      </c>
      <c r="H59" s="62" t="s">
        <v>73</v>
      </c>
      <c r="I59" s="60" t="s">
        <v>282</v>
      </c>
      <c r="J59" s="63" t="s">
        <v>283</v>
      </c>
      <c r="K59" s="60" t="s">
        <v>284</v>
      </c>
      <c r="L59" s="75" t="s">
        <v>285</v>
      </c>
      <c r="M59" s="64" t="s">
        <v>287</v>
      </c>
      <c r="N59" s="57" t="s">
        <v>70</v>
      </c>
    </row>
    <row r="60" spans="1:14" s="25" customFormat="1">
      <c r="A60" s="15">
        <v>53</v>
      </c>
      <c r="B60" s="21" t="s">
        <v>15</v>
      </c>
      <c r="C60" s="21" t="s">
        <v>56</v>
      </c>
      <c r="D60" s="22" t="s">
        <v>57</v>
      </c>
      <c r="E60" s="21" t="s">
        <v>58</v>
      </c>
      <c r="F60" s="20" t="s">
        <v>59</v>
      </c>
      <c r="G60" s="21" t="s">
        <v>60</v>
      </c>
      <c r="H60" s="23" t="s">
        <v>24</v>
      </c>
      <c r="I60" s="21" t="s">
        <v>61</v>
      </c>
      <c r="J60" s="24" t="s">
        <v>62</v>
      </c>
      <c r="K60" s="24" t="s">
        <v>63</v>
      </c>
      <c r="L60" s="76" t="s">
        <v>64</v>
      </c>
      <c r="M60" s="46" t="s">
        <v>69</v>
      </c>
      <c r="N60" s="21" t="s">
        <v>70</v>
      </c>
    </row>
    <row r="61" spans="1:14" s="25" customFormat="1">
      <c r="A61" s="15">
        <v>54</v>
      </c>
      <c r="B61" s="21" t="s">
        <v>15</v>
      </c>
      <c r="C61" s="21" t="s">
        <v>65</v>
      </c>
      <c r="D61" s="22" t="s">
        <v>66</v>
      </c>
      <c r="E61" s="21" t="s">
        <v>58</v>
      </c>
      <c r="F61" s="20" t="s">
        <v>67</v>
      </c>
      <c r="G61" s="21" t="s">
        <v>60</v>
      </c>
      <c r="H61" s="23" t="s">
        <v>24</v>
      </c>
      <c r="I61" s="21" t="s">
        <v>61</v>
      </c>
      <c r="J61" s="24" t="s">
        <v>62</v>
      </c>
      <c r="K61" s="24" t="s">
        <v>68</v>
      </c>
      <c r="L61" s="76"/>
      <c r="M61" s="46" t="s">
        <v>69</v>
      </c>
      <c r="N61" s="21" t="s">
        <v>70</v>
      </c>
    </row>
    <row r="62" spans="1:14" s="25" customFormat="1">
      <c r="A62" s="15">
        <v>55</v>
      </c>
      <c r="B62" s="21" t="s">
        <v>155</v>
      </c>
      <c r="C62" s="21" t="s">
        <v>156</v>
      </c>
      <c r="D62" s="22" t="s">
        <v>157</v>
      </c>
      <c r="E62" s="21" t="s">
        <v>0</v>
      </c>
      <c r="F62" s="20" t="s">
        <v>158</v>
      </c>
      <c r="G62" s="21" t="s">
        <v>99</v>
      </c>
      <c r="H62" s="23" t="s">
        <v>17</v>
      </c>
      <c r="I62" s="21" t="s">
        <v>159</v>
      </c>
      <c r="J62" s="24" t="s">
        <v>160</v>
      </c>
      <c r="K62" s="24" t="s">
        <v>161</v>
      </c>
      <c r="L62" s="76"/>
      <c r="M62" s="46" t="s">
        <v>170</v>
      </c>
      <c r="N62" s="21" t="s">
        <v>70</v>
      </c>
    </row>
    <row r="63" spans="1:14" s="25" customFormat="1">
      <c r="A63" s="15">
        <v>56</v>
      </c>
      <c r="B63" s="21" t="s">
        <v>155</v>
      </c>
      <c r="C63" s="21" t="s">
        <v>162</v>
      </c>
      <c r="D63" s="22" t="s">
        <v>163</v>
      </c>
      <c r="E63" s="21" t="s">
        <v>0</v>
      </c>
      <c r="F63" s="20" t="s">
        <v>164</v>
      </c>
      <c r="G63" s="21" t="s">
        <v>99</v>
      </c>
      <c r="H63" s="23" t="s">
        <v>17</v>
      </c>
      <c r="I63" s="21" t="s">
        <v>159</v>
      </c>
      <c r="J63" s="24" t="s">
        <v>160</v>
      </c>
      <c r="K63" s="24" t="s">
        <v>165</v>
      </c>
      <c r="L63" s="76"/>
      <c r="M63" s="46" t="s">
        <v>170</v>
      </c>
      <c r="N63" s="21" t="s">
        <v>70</v>
      </c>
    </row>
    <row r="64" spans="1:14" s="25" customFormat="1">
      <c r="A64" s="15">
        <v>57</v>
      </c>
      <c r="B64" s="21" t="s">
        <v>155</v>
      </c>
      <c r="C64" s="21" t="s">
        <v>166</v>
      </c>
      <c r="D64" s="22" t="s">
        <v>167</v>
      </c>
      <c r="E64" s="21" t="s">
        <v>0</v>
      </c>
      <c r="F64" s="20" t="s">
        <v>168</v>
      </c>
      <c r="G64" s="21" t="s">
        <v>99</v>
      </c>
      <c r="H64" s="23" t="s">
        <v>17</v>
      </c>
      <c r="I64" s="21" t="s">
        <v>159</v>
      </c>
      <c r="J64" s="24" t="s">
        <v>160</v>
      </c>
      <c r="K64" s="24" t="s">
        <v>169</v>
      </c>
      <c r="L64" s="76"/>
      <c r="M64" s="46" t="s">
        <v>170</v>
      </c>
      <c r="N64" s="21" t="s">
        <v>70</v>
      </c>
    </row>
    <row r="65" spans="1:15" s="25" customFormat="1" ht="30">
      <c r="A65" s="15">
        <v>58</v>
      </c>
      <c r="B65" s="21" t="s">
        <v>171</v>
      </c>
      <c r="C65" s="21" t="s">
        <v>172</v>
      </c>
      <c r="D65" s="22">
        <v>34766</v>
      </c>
      <c r="E65" s="21" t="s">
        <v>0</v>
      </c>
      <c r="F65" s="20" t="s">
        <v>173</v>
      </c>
      <c r="G65" s="21" t="s">
        <v>174</v>
      </c>
      <c r="H65" s="23" t="s">
        <v>289</v>
      </c>
      <c r="I65" s="21" t="s">
        <v>175</v>
      </c>
      <c r="J65" s="24" t="s">
        <v>176</v>
      </c>
      <c r="K65" s="24" t="s">
        <v>177</v>
      </c>
      <c r="L65" s="76" t="s">
        <v>178</v>
      </c>
      <c r="M65" s="46" t="s">
        <v>181</v>
      </c>
      <c r="N65" s="21" t="s">
        <v>70</v>
      </c>
    </row>
    <row r="66" spans="1:15" s="25" customFormat="1" ht="30">
      <c r="A66" s="15">
        <v>59</v>
      </c>
      <c r="B66" s="21" t="s">
        <v>171</v>
      </c>
      <c r="C66" s="21" t="s">
        <v>179</v>
      </c>
      <c r="D66" s="22">
        <v>30945</v>
      </c>
      <c r="E66" s="21" t="s">
        <v>0</v>
      </c>
      <c r="F66" s="20" t="s">
        <v>180</v>
      </c>
      <c r="G66" s="21" t="s">
        <v>174</v>
      </c>
      <c r="H66" s="23" t="s">
        <v>289</v>
      </c>
      <c r="I66" s="21" t="s">
        <v>175</v>
      </c>
      <c r="J66" s="24" t="s">
        <v>176</v>
      </c>
      <c r="K66" s="24" t="s">
        <v>177</v>
      </c>
      <c r="L66" s="76" t="s">
        <v>178</v>
      </c>
      <c r="M66" s="46" t="s">
        <v>181</v>
      </c>
      <c r="N66" s="21" t="s">
        <v>70</v>
      </c>
    </row>
    <row r="67" spans="1:15" s="25" customFormat="1" ht="31.5" customHeight="1">
      <c r="A67" s="15">
        <v>60</v>
      </c>
      <c r="B67" s="21" t="s">
        <v>182</v>
      </c>
      <c r="C67" s="21" t="s">
        <v>183</v>
      </c>
      <c r="D67" s="23" t="s">
        <v>235</v>
      </c>
      <c r="E67" s="46" t="s">
        <v>0</v>
      </c>
      <c r="F67" s="21" t="s">
        <v>184</v>
      </c>
      <c r="G67" s="21" t="s">
        <v>99</v>
      </c>
      <c r="H67" s="23" t="s">
        <v>224</v>
      </c>
      <c r="I67" s="46" t="s">
        <v>185</v>
      </c>
      <c r="J67" s="21" t="s">
        <v>186</v>
      </c>
      <c r="K67" s="20">
        <v>13430750322</v>
      </c>
      <c r="L67" s="47"/>
      <c r="M67" s="21"/>
      <c r="N67" s="21" t="s">
        <v>225</v>
      </c>
    </row>
    <row r="68" spans="1:15" s="52" customFormat="1" ht="45.75" customHeight="1">
      <c r="A68" s="15">
        <v>61</v>
      </c>
      <c r="B68" s="48" t="s">
        <v>226</v>
      </c>
      <c r="C68" s="49" t="s">
        <v>227</v>
      </c>
      <c r="D68" s="50">
        <v>28131</v>
      </c>
      <c r="E68" s="48" t="s">
        <v>0</v>
      </c>
      <c r="F68" s="51" t="s">
        <v>228</v>
      </c>
      <c r="G68" s="48" t="s">
        <v>99</v>
      </c>
      <c r="H68" s="48" t="s">
        <v>233</v>
      </c>
      <c r="I68" s="48" t="s">
        <v>229</v>
      </c>
      <c r="J68" s="48" t="s">
        <v>230</v>
      </c>
      <c r="K68" s="48" t="s">
        <v>231</v>
      </c>
      <c r="L68" s="77" t="s">
        <v>232</v>
      </c>
      <c r="M68" s="60" t="s">
        <v>234</v>
      </c>
      <c r="N68" s="60" t="s">
        <v>70</v>
      </c>
    </row>
    <row r="69" spans="1:15" s="52" customFormat="1" ht="45.75" customHeight="1">
      <c r="A69" s="15">
        <v>62</v>
      </c>
      <c r="B69" s="48" t="s">
        <v>19</v>
      </c>
      <c r="C69" s="49" t="s">
        <v>236</v>
      </c>
      <c r="D69" s="50">
        <v>31019</v>
      </c>
      <c r="E69" s="48" t="s">
        <v>0</v>
      </c>
      <c r="F69" s="51" t="s">
        <v>237</v>
      </c>
      <c r="G69" s="48" t="s">
        <v>20</v>
      </c>
      <c r="H69" s="48" t="s">
        <v>248</v>
      </c>
      <c r="I69" s="48" t="s">
        <v>21</v>
      </c>
      <c r="J69" s="48" t="s">
        <v>22</v>
      </c>
      <c r="K69" s="48" t="s">
        <v>238</v>
      </c>
      <c r="L69" s="77" t="s">
        <v>239</v>
      </c>
      <c r="M69" s="60" t="s">
        <v>249</v>
      </c>
      <c r="N69" s="60" t="s">
        <v>70</v>
      </c>
      <c r="O69" s="52" t="s">
        <v>240</v>
      </c>
    </row>
    <row r="70" spans="1:15" s="52" customFormat="1" ht="45.75" customHeight="1">
      <c r="A70" s="15">
        <v>63</v>
      </c>
      <c r="B70" s="48" t="s">
        <v>19</v>
      </c>
      <c r="C70" s="49" t="s">
        <v>241</v>
      </c>
      <c r="D70" s="50">
        <v>33136</v>
      </c>
      <c r="E70" s="48" t="s">
        <v>0</v>
      </c>
      <c r="F70" s="51" t="s">
        <v>242</v>
      </c>
      <c r="G70" s="48" t="s">
        <v>20</v>
      </c>
      <c r="H70" s="48" t="s">
        <v>248</v>
      </c>
      <c r="I70" s="48" t="s">
        <v>21</v>
      </c>
      <c r="J70" s="48" t="s">
        <v>22</v>
      </c>
      <c r="K70" s="48" t="s">
        <v>243</v>
      </c>
      <c r="L70" s="77" t="s">
        <v>239</v>
      </c>
      <c r="M70" s="60" t="s">
        <v>249</v>
      </c>
      <c r="N70" s="60" t="s">
        <v>70</v>
      </c>
      <c r="O70" s="52" t="s">
        <v>240</v>
      </c>
    </row>
  </sheetData>
  <autoFilter ref="A7:O43"/>
  <mergeCells count="3">
    <mergeCell ref="L45:L53"/>
    <mergeCell ref="A5:L5"/>
    <mergeCell ref="L20:L22"/>
  </mergeCells>
  <conditionalFormatting sqref="C31:C40">
    <cfRule type="duplicateValues" dxfId="22" priority="88"/>
  </conditionalFormatting>
  <conditionalFormatting sqref="D68:D70 D57:D59 D31:D43">
    <cfRule type="cellIs" dxfId="21" priority="79" operator="equal">
      <formula>"生产一课 cable"</formula>
    </cfRule>
    <cfRule type="cellIs" dxfId="20" priority="80" operator="equal">
      <formula>"生产一课 cable"</formula>
    </cfRule>
    <cfRule type="cellIs" dxfId="19" priority="81" operator="equal">
      <formula>"生产二课"</formula>
    </cfRule>
    <cfRule type="cellIs" dxfId="18" priority="82" operator="equal">
      <formula>"生产一课 信号"</formula>
    </cfRule>
    <cfRule type="cellIs" dxfId="17" priority="83" operator="equal">
      <formula>"生产一课 信号"</formula>
    </cfRule>
    <cfRule type="cellIs" dxfId="16" priority="84" operator="equal">
      <formula>"生管"</formula>
    </cfRule>
    <cfRule type="cellIs" dxfId="15" priority="85" operator="equal">
      <formula>"仓储课"</formula>
    </cfRule>
    <cfRule type="cellIs" dxfId="14" priority="86" operator="equal">
      <formula>"品保课"</formula>
    </cfRule>
    <cfRule type="cellIs" dxfId="13" priority="87" operator="equal">
      <formula>"生技课"</formula>
    </cfRule>
  </conditionalFormatting>
  <conditionalFormatting sqref="F38:F40 F31:F33 F36">
    <cfRule type="duplicateValues" dxfId="12" priority="69"/>
  </conditionalFormatting>
  <conditionalFormatting sqref="F37">
    <cfRule type="duplicateValues" dxfId="11" priority="68"/>
  </conditionalFormatting>
  <conditionalFormatting sqref="F34:F35">
    <cfRule type="duplicateValues" dxfId="10" priority="67"/>
  </conditionalFormatting>
  <conditionalFormatting sqref="C68">
    <cfRule type="duplicateValues" dxfId="9" priority="66"/>
  </conditionalFormatting>
  <conditionalFormatting sqref="F68">
    <cfRule type="duplicateValues" dxfId="8" priority="56"/>
  </conditionalFormatting>
  <conditionalFormatting sqref="C69:C70 C41">
    <cfRule type="duplicateValues" dxfId="7" priority="55"/>
  </conditionalFormatting>
  <conditionalFormatting sqref="F69:F70 F41">
    <cfRule type="duplicateValues" dxfId="6" priority="45"/>
  </conditionalFormatting>
  <conditionalFormatting sqref="C42:C43">
    <cfRule type="duplicateValues" dxfId="5" priority="35"/>
  </conditionalFormatting>
  <conditionalFormatting sqref="F42:F43">
    <cfRule type="duplicateValues" dxfId="4" priority="34"/>
  </conditionalFormatting>
  <conditionalFormatting sqref="C57:C58">
    <cfRule type="duplicateValues" dxfId="3" priority="24"/>
  </conditionalFormatting>
  <conditionalFormatting sqref="F57:F58">
    <cfRule type="duplicateValues" dxfId="2" priority="23"/>
  </conditionalFormatting>
  <conditionalFormatting sqref="C59">
    <cfRule type="duplicateValues" dxfId="1" priority="2"/>
  </conditionalFormatting>
  <conditionalFormatting sqref="F5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tổng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2021-12-09T00:53:56Z</dcterms:modified>
</cp:coreProperties>
</file>